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68"/>
  <workbookPr defaultThemeVersion="166925"/>
  <mc:AlternateContent xmlns:mc="http://schemas.openxmlformats.org/markup-compatibility/2006">
    <mc:Choice Requires="x15">
      <x15ac:absPath xmlns:x15ac="http://schemas.microsoft.com/office/spreadsheetml/2010/11/ac" url="C:\Users\ALMACEN\Desktop\CAMILA BAYONA\CALIDAD\PAAC\"/>
    </mc:Choice>
  </mc:AlternateContent>
  <xr:revisionPtr revIDLastSave="0" documentId="13_ncr:1_{41D808B2-C8B3-4D7C-A1E9-4D5233E872FB}" xr6:coauthVersionLast="36" xr6:coauthVersionMax="47" xr10:uidLastSave="{00000000-0000-0000-0000-000000000000}"/>
  <bookViews>
    <workbookView xWindow="28680" yWindow="-120" windowWidth="29040" windowHeight="15720" tabRatio="622" firstSheet="5" activeTab="7" xr2:uid="{00000000-000D-0000-FFFF-FFFF00000000}"/>
  </bookViews>
  <sheets>
    <sheet name="Pág. preliminar" sheetId="13" state="hidden" r:id="rId1"/>
    <sheet name="MATRIZ DE RESUMEN" sheetId="12" r:id="rId2"/>
    <sheet name="COMP1_MAPRIESGO" sheetId="8" r:id="rId3"/>
    <sheet name="COMP2_RACTRAM" sheetId="9" r:id="rId4"/>
    <sheet name="COMP2_RACTRAM_1" sheetId="14" state="hidden" r:id="rId5"/>
    <sheet name="COMP3_RENDCUEN" sheetId="1" r:id="rId6"/>
    <sheet name="COMP4_ATENCIUD" sheetId="6" r:id="rId7"/>
    <sheet name="COMP5_TRANSINFOR" sheetId="2" r:id="rId8"/>
    <sheet name="COMP6_INICADIC" sheetId="7" r:id="rId9"/>
    <sheet name="Hoja1" sheetId="17" state="hidden" r:id="rId10"/>
  </sheets>
  <externalReferences>
    <externalReference r:id="rId11"/>
  </externalReferences>
  <definedNames>
    <definedName name="Tipos">[1]TABLA!$G$2:$G$4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12" l="1"/>
  <c r="E10" i="12"/>
  <c r="B17" i="9"/>
  <c r="B16" i="9"/>
  <c r="B15" i="9"/>
  <c r="B18" i="9" s="1"/>
  <c r="G10" i="12" s="1"/>
  <c r="B14" i="9"/>
  <c r="F14" i="12"/>
  <c r="B16" i="7"/>
  <c r="B15" i="7"/>
  <c r="E14" i="12" s="1"/>
  <c r="B14" i="7"/>
  <c r="B17" i="7" s="1"/>
  <c r="G14" i="12" s="1"/>
  <c r="B13" i="7"/>
  <c r="B24" i="2"/>
  <c r="F13" i="12" s="1"/>
  <c r="B23" i="2"/>
  <c r="E13" i="12" s="1"/>
  <c r="B22" i="2"/>
  <c r="B25" i="2" s="1"/>
  <c r="G13" i="12" s="1"/>
  <c r="B21" i="2"/>
  <c r="B26" i="6"/>
  <c r="F12" i="12" s="1"/>
  <c r="B25" i="6"/>
  <c r="E12" i="12" s="1"/>
  <c r="B24" i="6"/>
  <c r="D12" i="12" s="1"/>
  <c r="B23" i="6"/>
  <c r="B22" i="1"/>
  <c r="F11" i="12" s="1"/>
  <c r="B21" i="1"/>
  <c r="E11" i="12" s="1"/>
  <c r="B20" i="1"/>
  <c r="B19" i="1"/>
  <c r="B22" i="8"/>
  <c r="F9" i="12" s="1"/>
  <c r="F15" i="12" s="1"/>
  <c r="B21" i="8"/>
  <c r="E9" i="12" s="1"/>
  <c r="E15" i="12" s="1"/>
  <c r="B20" i="8"/>
  <c r="D9" i="12" s="1"/>
  <c r="B19" i="8"/>
  <c r="D13" i="12" l="1"/>
  <c r="D10" i="12"/>
  <c r="D14" i="12"/>
  <c r="B23" i="1"/>
  <c r="G11" i="12" s="1"/>
  <c r="B27" i="6"/>
  <c r="G12" i="12" s="1"/>
  <c r="D11" i="12"/>
  <c r="B23" i="8"/>
  <c r="G9" i="12" s="1"/>
  <c r="G15" i="12" s="1"/>
  <c r="D15" i="1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Windows 10</author>
  </authors>
  <commentList>
    <comment ref="D15" authorId="0" shapeId="0" xr:uid="{00000000-0006-0000-0600-000001000000}">
      <text>
        <r>
          <rPr>
            <sz val="12"/>
            <color indexed="81"/>
            <rFont val="Tahoma"/>
            <family val="2"/>
          </rPr>
          <t xml:space="preserve"> 
El director operativo ejecuta y el director comercial registra.</t>
        </r>
      </text>
    </comment>
    <comment ref="A21" authorId="0" shapeId="0" xr:uid="{00000000-0006-0000-0600-000002000000}">
      <text>
        <r>
          <rPr>
            <sz val="14"/>
            <color indexed="81"/>
            <rFont val="Tahoma"/>
            <family val="2"/>
          </rPr>
          <t>Mide la capacidad de la entidad pública de tomar decisiones basadas en evidencias para mejorar el servicio; considerando las características y necesidades de su población objetivo y grupos de valor, así como sus expectativas, intereses, percepción y evaluación del servicio recibido.</t>
        </r>
      </text>
    </comment>
  </commentList>
</comments>
</file>

<file path=xl/sharedStrings.xml><?xml version="1.0" encoding="utf-8"?>
<sst xmlns="http://schemas.openxmlformats.org/spreadsheetml/2006/main" count="571" uniqueCount="334">
  <si>
    <t>Actividades</t>
  </si>
  <si>
    <t>Meta o Producto</t>
  </si>
  <si>
    <t>Responsable</t>
  </si>
  <si>
    <t>Fecha Programada</t>
  </si>
  <si>
    <t>Actividad Cumplida</t>
  </si>
  <si>
    <t>Avance %</t>
  </si>
  <si>
    <t>Observaciones</t>
  </si>
  <si>
    <t>Seguimientos semestrales</t>
  </si>
  <si>
    <t>ELABORO:</t>
  </si>
  <si>
    <t>JEFE OFICINA ASESORA DE PLANEACION EMSERPA</t>
  </si>
  <si>
    <t>Publicaciones realizadas.</t>
  </si>
  <si>
    <t>El Registro o inventario de activos de Información, se debe actualizar semestralmente.</t>
  </si>
  <si>
    <t>Publicar en el SIGEP lo establecido en la ley 2013 del 2019, por la Presidencia de la Republica.</t>
  </si>
  <si>
    <t xml:space="preserve">Publicación de las
Declaraciones de Bienes y
Rentas </t>
  </si>
  <si>
    <t>Permanente</t>
  </si>
  <si>
    <t>1.1</t>
  </si>
  <si>
    <t>1.2</t>
  </si>
  <si>
    <t>2.1</t>
  </si>
  <si>
    <t>2.2</t>
  </si>
  <si>
    <t>3.1</t>
  </si>
  <si>
    <t>4.1</t>
  </si>
  <si>
    <t>5.1</t>
  </si>
  <si>
    <t>5.2</t>
  </si>
  <si>
    <t>4.2</t>
  </si>
  <si>
    <t>3.2</t>
  </si>
  <si>
    <t>Actividades a ejecutar/Número de actividades ejecutadas</t>
  </si>
  <si>
    <t>1.3</t>
  </si>
  <si>
    <t>1.4</t>
  </si>
  <si>
    <t>3.3</t>
  </si>
  <si>
    <t>Mensual</t>
  </si>
  <si>
    <t>Informe semestral</t>
  </si>
  <si>
    <t>Acompañamiento realizado</t>
  </si>
  <si>
    <t>5.3</t>
  </si>
  <si>
    <t>DATOS TRÁMITES A RACIONALIZAR</t>
  </si>
  <si>
    <t>ACCIONES DE RACIONALIZACIÓN A DESARROLLAR</t>
  </si>
  <si>
    <t>PLAN DE EJECUCIÓN</t>
  </si>
  <si>
    <t>Tipo</t>
  </si>
  <si>
    <t>Número</t>
  </si>
  <si>
    <t>Nombre</t>
  </si>
  <si>
    <t>Estado</t>
  </si>
  <si>
    <t>Situación actual</t>
  </si>
  <si>
    <t>Mejora por implementar</t>
  </si>
  <si>
    <t>Beneficio al ciudadano o entidad</t>
  </si>
  <si>
    <t>Tipo racionalización</t>
  </si>
  <si>
    <t>Acciones racionalización</t>
  </si>
  <si>
    <t>Fecha
inicio</t>
  </si>
  <si>
    <t>Fecha final racionalización</t>
  </si>
  <si>
    <t>Justificación</t>
  </si>
  <si>
    <t>Plantilla Único - Hijo</t>
  </si>
  <si>
    <t>21641</t>
  </si>
  <si>
    <t>Viabilidad y disponibilidad de servicios públicos</t>
  </si>
  <si>
    <t>Inscrito</t>
  </si>
  <si>
    <t>COMPONENTE 3: Rendición de Cuentas.</t>
  </si>
  <si>
    <t>COMPONENTE 5: Mecanismos para la Transparencia y Acceso a la Información.</t>
  </si>
  <si>
    <t>Director Administrativo y Financiero,
Coordinador de Personal.</t>
  </si>
  <si>
    <t>Jefe Información y Tecnología.</t>
  </si>
  <si>
    <t>Jefe Oficina Asesora Jurídica.</t>
  </si>
  <si>
    <t>Tecnológica</t>
  </si>
  <si>
    <t>Informe de actualización del SUIT.</t>
  </si>
  <si>
    <t>Coordinadora de atención al Cliente y Comunidades.</t>
  </si>
  <si>
    <t>Implementar protocolos de servicio al ciudadano en el área comercial para garantizar la calidad y cordialidad en la atención al ciudadano.</t>
  </si>
  <si>
    <t>Tablas de retención documental actualizadas</t>
  </si>
  <si>
    <t xml:space="preserve">Ahorro en costo de transporte.
Disminución de tiempo en el proceso desde el pago hasta la obtención del certificado de viabilidad y disponibilidad.
</t>
  </si>
  <si>
    <t>Reporte de cumplimiento realizado de manera Cuatrimestral, de las Actividades establecidas en los controles planteados, materializado en el mapa de riesgos de corrupción de la entidad.</t>
  </si>
  <si>
    <t>Creación y actualización de las tablas de retención documental.</t>
  </si>
  <si>
    <t>4.3</t>
  </si>
  <si>
    <t>Ejecutar 2 actividades durante la vigencia fiscal según lo establecido por DAFP en el plan de acción. FURAG.</t>
  </si>
  <si>
    <t>EMSERPA E.I.C.E E.S.P</t>
  </si>
  <si>
    <t>PLAN ANTICORRUPCIÓN Y DE ATENCIÓN AL CIUDADANO</t>
  </si>
  <si>
    <t>REG-PLA-003</t>
  </si>
  <si>
    <t>Versión 01</t>
  </si>
  <si>
    <t>Edición: 04/02/2022</t>
  </si>
  <si>
    <t>Subcomponente</t>
  </si>
  <si>
    <t>Publicar informes de rendición de cuentas trimestrales en la sección de transparencia y acceso a la información.</t>
  </si>
  <si>
    <t>Aplicar encuestas virtuales en los espacios de las redes sociales.</t>
  </si>
  <si>
    <t>Analizar los resultados de las encuestas y generar plan de acción de mejoras.</t>
  </si>
  <si>
    <t>I MONITOREO</t>
  </si>
  <si>
    <t>II MONITOREO</t>
  </si>
  <si>
    <t>III MONITOREO</t>
  </si>
  <si>
    <t>Diseñar piezas comunicativas y divulgarlas por diversos canales de comunicación .</t>
  </si>
  <si>
    <t>Generar espacios de diálogo con la ciudadanía, mediante la implementación de espacios virtuales.</t>
  </si>
  <si>
    <t>Diagnóstico a infraestructura.</t>
  </si>
  <si>
    <t>1. (No. Ordenes cerradas /
No. Total de ordenes radicadas) x 100
2. Número de ordenes radicadas.</t>
  </si>
  <si>
    <t xml:space="preserve">(No. Capacitaciones ejecutadas / No. Capacitaciones programadas) x 100 </t>
  </si>
  <si>
    <t>Inducción/reinducción realizada</t>
  </si>
  <si>
    <t xml:space="preserve">
(No. Ordenes Cerradas /
No. Total de ordenes radicadas) x 100
</t>
  </si>
  <si>
    <t>4.4</t>
  </si>
  <si>
    <t>5.1.</t>
  </si>
  <si>
    <t>(No. de encuestas realizadas /
No. de encuestas programadas) x 100</t>
  </si>
  <si>
    <t>COMPONENTE 4: Mecanismo para Mejorar la Atención al Ciudadano.</t>
  </si>
  <si>
    <t>Realizar la inducción/reinducción a los trabajadores de la entidad. (Incluye personal de planta y CPS)</t>
  </si>
  <si>
    <t>TOTAL</t>
  </si>
  <si>
    <t>Ítem</t>
  </si>
  <si>
    <t>Componente</t>
  </si>
  <si>
    <t xml:space="preserve">Porcentaje de Cumplimiento Evidenciado </t>
  </si>
  <si>
    <t>COMPONENTE 6: Iniciativas Adicionales.</t>
  </si>
  <si>
    <t>Si</t>
  </si>
  <si>
    <t>No</t>
  </si>
  <si>
    <t>No Aplica</t>
  </si>
  <si>
    <t>En Proceso</t>
  </si>
  <si>
    <t>Política de administración de Riesgos revisada y/o actualizada para la vigencia 2024.</t>
  </si>
  <si>
    <t>Oficina Asesora de Planeación.
Oficina Asesora de Control Interno.</t>
  </si>
  <si>
    <t xml:space="preserve">Fecha Publicación: 31 de Enero </t>
  </si>
  <si>
    <t>Director Comercial, 
Director Operativo,
Jefe Información y Tecnología,
Jefe Oficina Asesora de Planación</t>
  </si>
  <si>
    <t>Verificar la evidencia de las capacitaciones realizadas al personal en el tema de atención al cliente.</t>
  </si>
  <si>
    <t>Política de administración de Riesgos revisada y/o actualizada para la vigencia 2024 socializada con soportes respectivos.</t>
  </si>
  <si>
    <t>AVANCE</t>
  </si>
  <si>
    <t>I Monitoreo</t>
  </si>
  <si>
    <t>II Monitoreo</t>
  </si>
  <si>
    <t>III Monitoreo</t>
  </si>
  <si>
    <t>Promedio de Avance Componente 1</t>
  </si>
  <si>
    <t>I Cuatrimestre Vigencia 2024</t>
  </si>
  <si>
    <t>II Cuatrimestre Vigencia 2024</t>
  </si>
  <si>
    <t>III Cuatrimestre Vigencia 2024</t>
  </si>
  <si>
    <t>COMPONENTE 1: Gestión del Riesgo de Corrupción - Mapa de Riesgos de Corrupción</t>
  </si>
  <si>
    <t>Mapa de riegos de corrupción por procesos publicado en la página WEB de la entidad, con fines de recibir sugerencias internas y externas.</t>
  </si>
  <si>
    <t>Mapa de riegos de corrupción por procesos revisado y/o actualizado para la vigencia 2024.</t>
  </si>
  <si>
    <t>Gerente,
Oficina de Control Interno.
Oficina Asesora de Planeación.
Oficina Asesora Jurídica.
Director Comercial.
Director Técnico Operativo.
Director Administrativo y Financiero.</t>
  </si>
  <si>
    <t>Oficina Asesora de Planeación.</t>
  </si>
  <si>
    <t>15/08/2024
15/12/2024</t>
  </si>
  <si>
    <t>Mapa de Riesgo de Corrupción Vigencia 2024 publicado en página web</t>
  </si>
  <si>
    <t>Oficina Asesora de Planeación</t>
  </si>
  <si>
    <t>Monitoreo periódico cuatrimestral al cumplimiento de las actividades establecidas en los controles del Mapa de Riesgo de Corrupción para la vigencia 2024.</t>
  </si>
  <si>
    <t>Gerente.
Oficina de Control Interno.
Oficina Asesora de Planeación.
Oficina Asesora Jurídica.
Director Comercial.
Director Técnico Operativo.
Director Administrativo y Financiero.</t>
  </si>
  <si>
    <t xml:space="preserve">Oficina Asesora de Planeación. </t>
  </si>
  <si>
    <t>Mapa de Riesgo de Corrupción 2024 consolidado y remitido a Oficina de Control Interno para su evaluación y seguimiento.</t>
  </si>
  <si>
    <t>Consolidación del Reporte de cumplimiento realizado de manera Cuatrimestral, de las Actividades establecidas en los controles planteados del Mapa de Riesgo de Corrupción 2024</t>
  </si>
  <si>
    <t>Seguimiento y Evaluación Cuatrimestral al Mapa de Riesgo de Corrupción 2024.</t>
  </si>
  <si>
    <t>Oficina Control Interno.</t>
  </si>
  <si>
    <t>I Cuatrimestre: Enero - Abril/2024
Primer informe de cumplimiento: 10/05/2024
II Cuatrimestre: Mayo - Agosto/2024
Segundo informe de cumplimiento: 10/09/2024
III Cuatrimestre: Septiembre - Diciembre/2024
Tercer informe de cumplimiento: 10/01/2025</t>
  </si>
  <si>
    <t>Primer informe de seguimiento: 10/05/2024
Segundo informe de seguimiento: 10/09/2024
Tercer informe de seguimiento: 10/01/2025</t>
  </si>
  <si>
    <r>
      <t xml:space="preserve">Vigencia: </t>
    </r>
    <r>
      <rPr>
        <sz val="14"/>
        <rFont val="Tahoma"/>
        <family val="2"/>
      </rPr>
      <t>2024</t>
    </r>
  </si>
  <si>
    <r>
      <t xml:space="preserve">Fecha Publicación: </t>
    </r>
    <r>
      <rPr>
        <sz val="14"/>
        <rFont val="Tahoma"/>
        <family val="2"/>
      </rPr>
      <t xml:space="preserve">31 de Enero </t>
    </r>
  </si>
  <si>
    <t>Promedio de Avance Componente 3</t>
  </si>
  <si>
    <t>Director comercial.
Director operativo.
Oficina de Control Interno.
Oficina Asesora de Planeación.</t>
  </si>
  <si>
    <t>Director comercial.
Oficina de Control Interno.</t>
  </si>
  <si>
    <t>Coordinador de Personal.
SST.
Coordinador de Planeación y gestión de Calidad.</t>
  </si>
  <si>
    <t>Director Administrativo y Financiero.
Coordinador de Personal.</t>
  </si>
  <si>
    <t>Director Administrativo y Financiero.</t>
  </si>
  <si>
    <t>Oficina de Control Interno.
Oficina Asesora de Planeación.</t>
  </si>
  <si>
    <r>
      <t xml:space="preserve">COMPONENTE 6: </t>
    </r>
    <r>
      <rPr>
        <sz val="14"/>
        <rFont val="Tahoma"/>
        <family val="2"/>
      </rPr>
      <t>Iniciativas Adicionales</t>
    </r>
  </si>
  <si>
    <t>Coordinador de Talento Humano.
Oficina Asesora de Planeación.</t>
  </si>
  <si>
    <t>Coordinador de Talento Humano.
SST.</t>
  </si>
  <si>
    <t>Promedio de Avance Componente 6</t>
  </si>
  <si>
    <t>Promedio de Avance Componente 5</t>
  </si>
  <si>
    <t>Promedio de Avance Componente 4</t>
  </si>
  <si>
    <t>Gerente.
Director Técnico Operativo.
Oficina Asesora de Planeación.
Director Comercial.
Información y Tecnología.</t>
  </si>
  <si>
    <t>28/06/2024
27/12/2024</t>
  </si>
  <si>
    <t>Realizar Audiencia de Rendición de Cuentas para la vigencia 2024 con presencia de todos los Directores y Jefes de Oficinas Asesoras.</t>
  </si>
  <si>
    <t>Audiencia Rendición de Cuentas.</t>
  </si>
  <si>
    <t>Socializar el Mapa de Riesgos de Corrupción a todos los funcionarios y demás personal involucrado, así como al ciudadano a través de la cartelera oficial y pagina web de la Empresa Municipal de Servicios Públicos de Arauca - EMSERPA E.I.C.E. E.S.P.</t>
  </si>
  <si>
    <t>Evaluar e implementar acciones de mejora a partir de los eventos de comunicación del desempeño de la Empresa Municipal de Servicios Públicos de Arauca - EMSERPA E.I.C.E. E.S.P.</t>
  </si>
  <si>
    <t>Ajuste a pagina web de la Empresa Municipal de Servicios Públicos de Arauca - EMSERPA E.I.C.E. E.S.P</t>
  </si>
  <si>
    <t>Registrar y publicar las hojas de vida de los servidores públicos y trabajadores oficiales de la Empresa Municipal de Servicios Públicos de Arauca - EMSERPA E.I.C.E. E.S.P en el SIGEP II.</t>
  </si>
  <si>
    <t>Registrar y publicar las hojas de vida de los contratistas de la Empresa Municipal de Servicios Públicos de Arauca - EMSERPA E.I.C.E. E.S.P en el SIGEP II.</t>
  </si>
  <si>
    <t>Director Comercial.
Oficina Asesora de Planeación.</t>
  </si>
  <si>
    <t>Seguimiento semestral:
Fecha límite I semestre: 28/06/2024
Fecha de Publicación: 19/07/2024</t>
  </si>
  <si>
    <t>Semestral</t>
  </si>
  <si>
    <t>28/06/2024
20/12/2024</t>
  </si>
  <si>
    <t>(Procedimientos actualizados / Total de Procedimientos programados para actualización) x 100</t>
  </si>
  <si>
    <t>Monitorear el cumplimiento de la Ley 1712 de 2014 en página web de la Empresa Municipal de Servicios Públicos de Arauca - EMSERPA E.I.C.E. E.S.P.</t>
  </si>
  <si>
    <t>(Monitoreos realizados / 
Monitoreos programados) x 100</t>
  </si>
  <si>
    <t>Se realizan monitoreos cuatrimestrales:
I Cuatrimestre: Enero-Abril
Fecha de monitoreo: 30/04/2024
II Cuatrimestre: Mayo-Agosto
Fecha de monitoreo: 30/08/2024
III Cuatrimestre: Septiembre-Diciembre
Fecha de monitoreo: 10/01/2025</t>
  </si>
  <si>
    <t>(PQRS solucionadas / PQRS recibidas) x 100</t>
  </si>
  <si>
    <t>Se realiza seguimiento Semestral:
I Semestre: Enero-Junio
Fecha de seguimiento: 12/07/2024
II Semestre: Julio-Diciembre
Fecha de seguimiento: 10/01/2025</t>
  </si>
  <si>
    <t>Jefe Información y Tecnología.
Coordinador de Archivo.</t>
  </si>
  <si>
    <t>Jefe Información y Tecnología.
Jefe Oficina Asesora de Planeación.</t>
  </si>
  <si>
    <t>Fortalecer los puntos atención al usuario con mecanismos de acceso a la población en condición de discapacidad.</t>
  </si>
  <si>
    <t>Accesibilidad a la población en situación de discapacidad y señalizaciones con lenguaje inclusivo.</t>
  </si>
  <si>
    <t>Seguimiento al acceso a información pública, se debe generar un informe de solicitudes de acceso a información que contenga: 
1. El número de solicitudes recibidas.
2. El número de solicitudes que fueron trasladadas a otra institución.
3. El tiempo de respuesta a cada solicitud.
4. El número de solicitudes en las que se negó el acceso a la información y la justificación.</t>
  </si>
  <si>
    <t>NOMBRE DE LA ENTIDAD</t>
  </si>
  <si>
    <t>SECTOR ADMINISTRATIVO</t>
  </si>
  <si>
    <t>DEPARTAMENTO</t>
  </si>
  <si>
    <t>MUNICIPIO</t>
  </si>
  <si>
    <t>ORDEN</t>
  </si>
  <si>
    <t>VIGENCIA</t>
  </si>
  <si>
    <t>Empresa Municipal de Servicios Públicos de Arauca - EMSERPA E.I.C.E. E.S.P.</t>
  </si>
  <si>
    <t>Superintendencia de Servicios Públicos Domiciliarios - SSPD</t>
  </si>
  <si>
    <t>Arauca</t>
  </si>
  <si>
    <t>Municipal</t>
  </si>
  <si>
    <t>No.</t>
  </si>
  <si>
    <t>NOMBRE DEL TRÁMITE, PROCESO O PROCEDIMIENTO</t>
  </si>
  <si>
    <t>TIPO DE RACIONALIZACIÓN</t>
  </si>
  <si>
    <t>ACCIÓN ESPECÍFICA DE RACIONALIZACIÓN</t>
  </si>
  <si>
    <t>SITUACIÓN ACTUAL</t>
  </si>
  <si>
    <t>DESCRIPCIÓN DE LA MEJORA A REALIZAR AL TRÁMITE, PROCESO O PROCEDIMIENTO</t>
  </si>
  <si>
    <t>BENEFICIO AL CIUDADANO Y/O ENTIDAD</t>
  </si>
  <si>
    <t>DEPENDENCIA RESPONSABLE</t>
  </si>
  <si>
    <t>FECHA DE REALIZACIÓN</t>
  </si>
  <si>
    <t>Servicios digitales con enfoque a clientes satisfechos</t>
  </si>
  <si>
    <t>Administrativa</t>
  </si>
  <si>
    <t>Proceso de Atención al Usuario</t>
  </si>
  <si>
    <r>
      <t xml:space="preserve">INICIO
</t>
    </r>
    <r>
      <rPr>
        <sz val="12"/>
        <color theme="1"/>
        <rFont val="Tahoma"/>
        <family val="2"/>
      </rPr>
      <t>dd/mm/aaaa</t>
    </r>
  </si>
  <si>
    <r>
      <t xml:space="preserve">FIN
</t>
    </r>
    <r>
      <rPr>
        <sz val="12"/>
        <color theme="1"/>
        <rFont val="Tahoma"/>
        <family val="2"/>
      </rPr>
      <t>dd/mm/aaaa</t>
    </r>
  </si>
  <si>
    <t>Racionalizar el trámite a una estrategia parcialmente en línea; de modo que el ciudadano por medio electrónico obtenga el valor a pagar y este mismo pago pueda ser realizado de forma electrónica.
Luego de realizar el pago respectivo, el usuario remite por medio electrónico el soporte de pago para que la Empresa Municipal de Servicios Públicos de Arauca - EMSERPA E.I.C.E. E.S.P programe la visita de inspección por parte de la Dirección técnico operativa y como resultado se determine si se expide o no el certificado de viabilidad y disponibilidad de conformidad con lo establecido en el Decreto 3050 de 2013.</t>
  </si>
  <si>
    <t>A raíz de la declaración de emergencia sanitaria por parte del gobierno nacional en el año 2020, la Empresa Municipal de Servicios Públicos de Arauca - EMSERPA E.I.C.E. E.S.P a través del proceso de Atención al usuario habilitó canales canales digitales con el fin de brindar a los usuarios una forma de conexión e interacción más sencilla, rápida y ágil con la empresa.</t>
  </si>
  <si>
    <r>
      <t>El ciudadano accede a la sede administrativa de la Empresa Municipal de Servicios Públicos de Arauca - EMSERPA E.I.C.E. E.S.P para solicitar la visita de inspección, que determine la viabilidad de instalar los servicios públicos (de acueducto y alcantarillado), luego recibe los datos de la cuenta bancaria para pagar el trámite.
Con el recibo de consignación regresa a la sede administrativa para que con el soporte del pago le programe la visita de inspección por parte de la Dirección técnico operativa y como resultado se determine si se expide o no el c</t>
    </r>
    <r>
      <rPr>
        <b/>
        <sz val="12"/>
        <rFont val="Tahoma"/>
        <family val="2"/>
      </rPr>
      <t>ertificado de viabilidad y disponibilidad.</t>
    </r>
  </si>
  <si>
    <t>PLANEACIÓN DE LA ESTRATEGIA DE RACIONALIZACIÓN</t>
  </si>
  <si>
    <t>NOMBRE DEL RESPONSABLE</t>
  </si>
  <si>
    <t>CORREO ELECTRÓNICO</t>
  </si>
  <si>
    <t>NÚMERO DE TELÉFONO</t>
  </si>
  <si>
    <t>FECHA DE APROBACIÓN DEL PLAN</t>
  </si>
  <si>
    <t>30/07/2024
29/11/2024</t>
  </si>
  <si>
    <r>
      <rPr>
        <b/>
        <sz val="14"/>
        <color theme="1"/>
        <rFont val="Tahoma"/>
        <family val="2"/>
      </rPr>
      <t xml:space="preserve">Anexo 1. </t>
    </r>
    <r>
      <rPr>
        <sz val="14"/>
        <color theme="1"/>
        <rFont val="Tahoma"/>
        <family val="2"/>
      </rPr>
      <t>Matriz Resumen</t>
    </r>
  </si>
  <si>
    <t>Socializar a los líderes de proceso, funcionarios y demás personal involucrado, la Política de Administración del Riesgos de la Empresa Municipal de Servicios Públicos de Arauca - EMSERPA E.I.C.E. E.S.P., para la vigencia 2024.</t>
  </si>
  <si>
    <t>Revisar, validar y/o actualizar la Política de Administración del Riesgos de la Empresa Municipal de Servicios Públicos de Arauca - EMSERPA E.I.C.E. E.S.P.,  para la vigencia 2024, conforme a las instrucciones establecidas en la Guía para la administración del Riesgo y el diseño de controles en entidades públicas Versión 6 de Noviembre de 2022.</t>
  </si>
  <si>
    <t>Construir o Revisar el Mapa de riesgos de corrupción de la Empresa Municipal de Servicios Públicos de Arauca - EMSERPA E.I.C.E. E.S.P.,  para la vigencia 2024 con participación activa de todos los líderes de proceso basado en las  instrucciones establecidas en la Guía para la administración del Riesgo y el diseño de controles en entidades públicas Versión 6 de Noviembre de 2022.</t>
  </si>
  <si>
    <t>Revisar, validar y/o actualizar el Mapa de riesgos de corrupción de la Empresa Municipal de Servicios Públicos de Arauca, para la vigencia 2024 con participación activa de todos los líderes de proceso basado en las  instrucciones establecidas en la Guía para la administración del Riesgo y el diseño de controles en entidades públicas Versión 6 de Noviembre de 2022.</t>
  </si>
  <si>
    <t>Informe de la Oficina de Control Interno, Publicado en página web de la Empresa Municipal de Servicios Públicos de Arauca - EMSERPA E.I.C.E. E.S.P., de cada uno de los seguimientos cuatrimestrales realizados al Mapa de Riesgos de Corrupción para la vigencia 2024.</t>
  </si>
  <si>
    <t>Racionalizar el trámite a una estrategia parcialmente en línea; de modo que el ciudadano por medio electrónico obtenga el valor a pagar y pueda realizarlo.
Luego de realizar el pago, se remita por este mismo medio electrónico el soporte de pago para que la Empresa Municipal de Servicios Públicos de Arauca - EMSERPA E.I.C.E. E.S.P. programe la visita de inspección por parte de la Dirección Técnico Operativa y como resultado se determine si se expide o no el certificado de viabilidad y disponibilidad.</t>
  </si>
  <si>
    <t>Fortalecimiento y difusión de los canales disponibles para atención a clientes y/o usuarios</t>
  </si>
  <si>
    <t>A raíz de la declaración de emergencia sanitaria por parte del gobierno nacional en el año 2020, la Empresa Municipal de Servicios Públicos de Arauca - EMSERPA E.I.C.E. E.S.P a través del proceso de Atención al usuario habilitó canales digitales con el fin de brindar a los usuarios una forma de conexión e interacción más sencilla, rápida y ágil con la empresa.
Inicialmente el usuario accede a la sede administrativa de la Empresa Municipal de Servicios Públicos de Arauca - EMSERPA E.I.C.E. E.S.P para solicitar la visita de inspección, que determine la viabilidad del acceso a los servicios públicos (de acueducto y alcantarillado), luego recibe los datos de la cuenta bancaria para pagar el trámite. Con el recibo de consignación regresa a la sede administrativa para que con el soporte del pago le programe la visita de inspección por parte de la Dirección técnico operativa y como resultado se determine si se expide o no el certificado de viabilidad y disponibilidad de conformidad con lo establecido en el Decreto 3050 de 2013.</t>
  </si>
  <si>
    <t>Ofrecer mayor cobertura en canales digitales para nuestros clientes y usuarios, entregando soluciones de
autogestión que mejoren e impacten positivamente la calidad de la atención y los tiempos de atención.</t>
  </si>
  <si>
    <t>Informe elaborado y publicado en la pagina web de la Empresa Municipal de Servicios Públicos de Arauca - EMSERPA E.I.C.E. E.S.P.</t>
  </si>
  <si>
    <t>Piezas comunicativas publicadas en redes sociales institucionales de la Empresa Municipal de Servicios Públicos de Arauca - EMSERPA E.I.C.E. E.S.P.</t>
  </si>
  <si>
    <t>Realizar acompañamiento al proceso de atención al usuario, para revisar y programar la actualización y/o creación de la información documentada perteneciente al sistema de gestión de Calidad de la Empresa Municipal de Servicios Públicos de Arauca - EMSERPA E.I.C.E. E.S.P.</t>
  </si>
  <si>
    <t>Realizar seguimiento a los derechos de petición del área de atención al cliente y atención a comunidades.</t>
  </si>
  <si>
    <t>Director Comercial,  Coordinación de Atención al Cliente y Comunidades y
Coordinador de Planeación y gestión de Calidad.</t>
  </si>
  <si>
    <t>Director Comercial, Coordinación de Atención al Cliente y Comunidades y
Prensa.</t>
  </si>
  <si>
    <r>
      <t xml:space="preserve">Vigencia: </t>
    </r>
    <r>
      <rPr>
        <sz val="14"/>
        <color theme="1"/>
        <rFont val="Tahoma"/>
        <family val="2"/>
      </rPr>
      <t>2024</t>
    </r>
  </si>
  <si>
    <r>
      <t xml:space="preserve">COMPONENTE 1: </t>
    </r>
    <r>
      <rPr>
        <sz val="14"/>
        <color theme="1"/>
        <rFont val="Tahoma"/>
        <family val="2"/>
      </rPr>
      <t>Gestión del Riesgo de Corrupción - Mapa de Riesgos de Corrupción</t>
    </r>
  </si>
  <si>
    <r>
      <t xml:space="preserve">Subcomponente/Proceso 1
</t>
    </r>
    <r>
      <rPr>
        <i/>
        <sz val="12"/>
        <color theme="1"/>
        <rFont val="Tahoma"/>
        <family val="2"/>
      </rPr>
      <t>Política de Administración de Riesgos</t>
    </r>
  </si>
  <si>
    <r>
      <t xml:space="preserve">Subcomponente/Proceso 2
</t>
    </r>
    <r>
      <rPr>
        <i/>
        <sz val="14"/>
        <color theme="1"/>
        <rFont val="Tahoma"/>
        <family val="2"/>
      </rPr>
      <t>Construcción del Mapa de Riesgos de Corrupción</t>
    </r>
  </si>
  <si>
    <r>
      <t xml:space="preserve">Subcomponente/Proceso 3
</t>
    </r>
    <r>
      <rPr>
        <i/>
        <sz val="14"/>
        <color theme="1"/>
        <rFont val="Tahoma"/>
        <family val="2"/>
      </rPr>
      <t>Consulta y Divulgación</t>
    </r>
  </si>
  <si>
    <r>
      <t xml:space="preserve">Subcomponente/Proceso 5
</t>
    </r>
    <r>
      <rPr>
        <i/>
        <sz val="14"/>
        <color theme="1"/>
        <rFont val="Tahoma"/>
        <family val="2"/>
      </rPr>
      <t>Seguimiento</t>
    </r>
  </si>
  <si>
    <r>
      <t xml:space="preserve">COMPONENTE 2: </t>
    </r>
    <r>
      <rPr>
        <sz val="14"/>
        <color theme="1"/>
        <rFont val="Tahoma"/>
        <family val="2"/>
      </rPr>
      <t>Racionalización de trámites</t>
    </r>
  </si>
  <si>
    <r>
      <t xml:space="preserve">Fecha Publicación: </t>
    </r>
    <r>
      <rPr>
        <sz val="14"/>
        <color theme="1"/>
        <rFont val="Tahoma"/>
        <family val="2"/>
      </rPr>
      <t xml:space="preserve">31 de Enero </t>
    </r>
  </si>
  <si>
    <r>
      <t xml:space="preserve">COMPONENTE 3: </t>
    </r>
    <r>
      <rPr>
        <sz val="14"/>
        <color theme="1"/>
        <rFont val="Tahoma"/>
        <family val="2"/>
      </rPr>
      <t>Rendición de Cuentas</t>
    </r>
  </si>
  <si>
    <r>
      <t xml:space="preserve">Fecha Publicación: </t>
    </r>
    <r>
      <rPr>
        <sz val="14"/>
        <color theme="1"/>
        <rFont val="Tahoma"/>
        <family val="2"/>
      </rPr>
      <t>31 de Enero</t>
    </r>
  </si>
  <si>
    <r>
      <t xml:space="preserve">COMPONENTE 4: </t>
    </r>
    <r>
      <rPr>
        <sz val="14"/>
        <color theme="1"/>
        <rFont val="Tahoma"/>
        <family val="2"/>
      </rPr>
      <t>Mecanismo para Mejorar la Atención al Ciudadano</t>
    </r>
  </si>
  <si>
    <t>Realizar diagnóstico de la estructura física del área comercial, para garantizar a largo plazo la accesibilidad al ciudadano o usuario.</t>
  </si>
  <si>
    <t>Verificar que se realicen los cierres respectivos a las órdenes solicitadas por los usuarios a través de la línea 3187921353.
Verificar las solicitudes entrantes por correspondencia, por la línea 3187921353 y a través de la página web.</t>
  </si>
  <si>
    <t>Verificar que las solicitudes de la línea 3187921353 se atiendan y se reporten en sus respectivos informes.
Verificar que las solicitudes allegadas por correspondencia, la línea 3187921353 y por vía web, entre otros; se reporten en los respectivos informes.</t>
  </si>
  <si>
    <r>
      <t xml:space="preserve">COMPONENTE 5: </t>
    </r>
    <r>
      <rPr>
        <sz val="14"/>
        <color theme="1"/>
        <rFont val="Tahoma"/>
        <family val="2"/>
      </rPr>
      <t>Transparencia y acceso de la información</t>
    </r>
  </si>
  <si>
    <t>Probable</t>
  </si>
  <si>
    <t>Mayor</t>
  </si>
  <si>
    <t>Improbable</t>
  </si>
  <si>
    <t>Moderado</t>
  </si>
  <si>
    <t>Posible</t>
  </si>
  <si>
    <t>Catastrófico</t>
  </si>
  <si>
    <t>PROBABILIDAD</t>
  </si>
  <si>
    <t>IMPACTO</t>
  </si>
  <si>
    <t>NIVEL PROBABILIDAD</t>
  </si>
  <si>
    <t>NIVEL IMPACTO</t>
  </si>
  <si>
    <t>Rara vez</t>
  </si>
  <si>
    <t>Baja</t>
  </si>
  <si>
    <t>Moderada</t>
  </si>
  <si>
    <t>Casi seguro</t>
  </si>
  <si>
    <t>Alta</t>
  </si>
  <si>
    <t>Extrema</t>
  </si>
  <si>
    <t>COMPONENTE 2: Racionalización de Trámites.</t>
  </si>
  <si>
    <r>
      <t xml:space="preserve">Subcomponente/Proceso 4
</t>
    </r>
    <r>
      <rPr>
        <i/>
        <sz val="14"/>
        <color theme="1"/>
        <rFont val="Tahoma"/>
        <family val="2"/>
      </rPr>
      <t>Monitoreo y Revisión</t>
    </r>
  </si>
  <si>
    <t>Gerente.
Director Comercial.
Oficina Asesora Jurídica.
Dirección Técnico Operativa.
Información y Tecnología.
Director Administrativo y Financiero.
Oficina Asesora de Control Interno.
Oficina Asesora de Planeación.</t>
  </si>
  <si>
    <t>Presentar informe de gestión a la Junta directiva.</t>
  </si>
  <si>
    <t>Presentación de Informe.</t>
  </si>
  <si>
    <t>Publicar en la página web de la entidad los proyectos de inversión (POIR), programas sobre los avances, y beneficios alcanzados.</t>
  </si>
  <si>
    <t>Gerente.
Director Comercial.
Oficina Asesora Jurídica.
Dirección Técnico Operativo.
Información y Tecnología.
Director Administrativo y Financiero.
Oficina Asesora de Control Interno.
Oficina Asesora de Planeación.</t>
  </si>
  <si>
    <t>Al finalizar la audiencia pública se proporciona un espacio para la comunidad con la finalidad que realicen preguntas con relación a la Empresa Municipal de Servicios Públicos de Arauca - EMSERPA E.I.C.E. E.S.P, para que la gerencia responda a las inquietudes.
Se responderán las preguntas realizadas mediante las redes sociales.</t>
  </si>
  <si>
    <t>Gerente.
Director Comercial.
Oficina Asesora Jurídica.
Dirección Técnico Operativo. 
Información y Tecnología.
Director Administrativo y Financiero.
Oficina Asesora de Control Interno.
Oficina Asesora de Planeación.</t>
  </si>
  <si>
    <t>Aplicar encuestas de evaluación y retroalimentación sobre informes de rendición de cuentas.</t>
  </si>
  <si>
    <t>Oficina Asesora de Planeación.
Coordinador de Planeación y Gestión de Calidad.</t>
  </si>
  <si>
    <t>Director Administrativo y Financiero,
Coordinador de gestión documental (archivo)</t>
  </si>
  <si>
    <t>Verificación y actualización de los procedimientos del área de atención al cliente.</t>
  </si>
  <si>
    <t>Oficina Asesora de Planeación.
Coordinador de Planeación y gestión de Calidad.</t>
  </si>
  <si>
    <t>Información documentada de servicio al ciudadano aprobada y socializada.</t>
  </si>
  <si>
    <t>Medir la Percepción del ciudadano en relación con la prestación del servicio de acueducto y alcantarillado por cada semestre del año.</t>
  </si>
  <si>
    <t>Gestión de la PQRS con énfasis en el contenido, oportunidad y aplicando la gratuidad</t>
  </si>
  <si>
    <t xml:space="preserve">Ajustar la pagina web dando cumplimiento a la Resolución 1519 de 2020 por la MinTIC. Índice de Transparencia y Acceso a la Información-ITA </t>
  </si>
  <si>
    <t>Actualización semestral de activos de la información.</t>
  </si>
  <si>
    <t>Actualizar la información de los tramites de la Empresa Municipal de Servicios Públicos de Arauca - EMSERPA E.I.C.E. E.S.P publicados en el Sistema Único de Información de Trámites - SUIT.</t>
  </si>
  <si>
    <t>Seguimiento al acceso de la información solicitada.</t>
  </si>
  <si>
    <t>Jefe Oficina Asesora de Planeación,
Secretaria de Gerencia,
Coordinadora de atención al Cliente y Comunidades.</t>
  </si>
  <si>
    <t>Registro y publicación al SIGEP</t>
  </si>
  <si>
    <t>Actualización y socialización del código de integridad (Conflicto de interés)</t>
  </si>
  <si>
    <t>Documento donde se evidencie que las personas vinculadas a la Empresa Municipal de Servicios Públicos de Arauca - EMSERPA E.I.C.E. E.S.P asistieron a la socialización.</t>
  </si>
  <si>
    <r>
      <t xml:space="preserve">Subcomponente 1
</t>
    </r>
    <r>
      <rPr>
        <i/>
        <sz val="14"/>
        <color theme="1"/>
        <rFont val="Tahoma"/>
        <family val="2"/>
      </rPr>
      <t>Información de calidad y en lenguaje comprensible</t>
    </r>
  </si>
  <si>
    <r>
      <t xml:space="preserve">Subcomponente 2
</t>
    </r>
    <r>
      <rPr>
        <i/>
        <sz val="14"/>
        <color theme="1"/>
        <rFont val="Tahoma"/>
        <family val="2"/>
      </rPr>
      <t>Diálogo de doble vía con la ciudadanía y sus organizaciones</t>
    </r>
  </si>
  <si>
    <r>
      <t xml:space="preserve">Subcomponente 3
</t>
    </r>
    <r>
      <rPr>
        <i/>
        <sz val="14"/>
        <color theme="1"/>
        <rFont val="Tahoma"/>
        <family val="2"/>
      </rPr>
      <t>Responder a compromisos propuestos, evaluación y retroalimentación en los ejercicios de rendición de cuentas con acciones correctivas para la mejora.</t>
    </r>
  </si>
  <si>
    <r>
      <t xml:space="preserve">Subcomponente 1
</t>
    </r>
    <r>
      <rPr>
        <i/>
        <sz val="14"/>
        <color theme="1"/>
        <rFont val="Tahoma"/>
        <family val="2"/>
      </rPr>
      <t>Estructura Administrativa y Direccionamiento Estratégico</t>
    </r>
  </si>
  <si>
    <r>
      <t xml:space="preserve">Subcomponente 2
</t>
    </r>
    <r>
      <rPr>
        <i/>
        <sz val="14"/>
        <color theme="1"/>
        <rFont val="Tahoma"/>
        <family val="2"/>
      </rPr>
      <t>Fortalecimiento de los canales de atención</t>
    </r>
  </si>
  <si>
    <r>
      <t xml:space="preserve">Subcomponente 3
</t>
    </r>
    <r>
      <rPr>
        <i/>
        <sz val="14"/>
        <color theme="1"/>
        <rFont val="Tahoma"/>
        <family val="2"/>
      </rPr>
      <t>Talento Humano</t>
    </r>
  </si>
  <si>
    <r>
      <t xml:space="preserve">Subcomponente 4
</t>
    </r>
    <r>
      <rPr>
        <i/>
        <sz val="14"/>
        <color theme="1"/>
        <rFont val="Tahoma"/>
        <family val="2"/>
      </rPr>
      <t>Normativo y procedimental</t>
    </r>
  </si>
  <si>
    <r>
      <t xml:space="preserve">Subcomponente 5
</t>
    </r>
    <r>
      <rPr>
        <i/>
        <sz val="14"/>
        <color theme="1"/>
        <rFont val="Tahoma"/>
        <family val="2"/>
      </rPr>
      <t>Relacionamiento con el ciudadano</t>
    </r>
  </si>
  <si>
    <r>
      <t xml:space="preserve">Subcomponente 1
</t>
    </r>
    <r>
      <rPr>
        <i/>
        <sz val="14"/>
        <color theme="1"/>
        <rFont val="Tahoma"/>
        <family val="2"/>
      </rPr>
      <t>Líneas de transparencia activa</t>
    </r>
  </si>
  <si>
    <r>
      <t xml:space="preserve">Subcomponente 2
</t>
    </r>
    <r>
      <rPr>
        <i/>
        <sz val="14"/>
        <color theme="1"/>
        <rFont val="Tahoma"/>
        <family val="2"/>
      </rPr>
      <t>Lineamientos de transparencia pasiva</t>
    </r>
  </si>
  <si>
    <r>
      <t xml:space="preserve">Subcomponente 3
</t>
    </r>
    <r>
      <rPr>
        <i/>
        <sz val="14"/>
        <color theme="1"/>
        <rFont val="Tahoma"/>
        <family val="2"/>
      </rPr>
      <t>Elaboración de instrumentos de Gestión de la Información</t>
    </r>
  </si>
  <si>
    <r>
      <t xml:space="preserve">Subcomponente 4
</t>
    </r>
    <r>
      <rPr>
        <i/>
        <sz val="14"/>
        <color theme="1"/>
        <rFont val="Tahoma"/>
        <family val="2"/>
      </rPr>
      <t>Criterio diferencial de Accesibilidad</t>
    </r>
  </si>
  <si>
    <r>
      <t xml:space="preserve">Subcomponente 5
</t>
    </r>
    <r>
      <rPr>
        <i/>
        <sz val="14"/>
        <color theme="1"/>
        <rFont val="Tahoma"/>
        <family val="2"/>
      </rPr>
      <t>Monitoreo del Acceso a la información Pública</t>
    </r>
  </si>
  <si>
    <r>
      <t xml:space="preserve">Subcomponente 1
</t>
    </r>
    <r>
      <rPr>
        <i/>
        <sz val="14"/>
        <color theme="1"/>
        <rFont val="Tahoma"/>
        <family val="2"/>
      </rPr>
      <t>Política de Integridad</t>
    </r>
  </si>
  <si>
    <t>Promedio de Avance Componente 2</t>
  </si>
  <si>
    <r>
      <t xml:space="preserve">COMPONENTE 2: </t>
    </r>
    <r>
      <rPr>
        <sz val="14"/>
        <rFont val="Tahoma"/>
        <family val="2"/>
      </rPr>
      <t>Racionalizacion de Trámites</t>
    </r>
  </si>
  <si>
    <r>
      <t>Pago en línea</t>
    </r>
    <r>
      <rPr>
        <sz val="12"/>
        <rFont val="Tahoma"/>
        <family val="2"/>
      </rPr>
      <t xml:space="preserve"> por pse</t>
    </r>
  </si>
  <si>
    <t>El equipo de trabajo se encuentra realizando la actualización correspondiente.</t>
  </si>
  <si>
    <t>No se ha socializado, teniendo en cuenta que no se ha realizado la actualización.</t>
  </si>
  <si>
    <t>Se actualizó el mapa de riesgos de corrupción.</t>
  </si>
  <si>
    <t>Se realizó la contrucción del mapa de riesgos de corrupción.</t>
  </si>
  <si>
    <t>Se socializó el mapa de riesgos de corrupción.</t>
  </si>
  <si>
    <t>Se llevó a cabo el primer monitoreo al mapa de riesgos de corrupción.</t>
  </si>
  <si>
    <t>Se envió el reporte a la oficina de control interno.</t>
  </si>
  <si>
    <t>Ahorro en costo de transporte.
Disminución de tiempo en el proceso desde el pago hasta la obtención del certificado de viabilidad y disponibilidad.</t>
  </si>
  <si>
    <t>Link "tramites.emserpa.gov.co" disponible, en funcionamiento</t>
  </si>
  <si>
    <t>Cada lider de proceso debe elaborar el informe de gestión de su área, a la feha no se ha realizado.</t>
  </si>
  <si>
    <t>No se ha realizado el informe de gestión de la vigencia.</t>
  </si>
  <si>
    <t>Se está realizando actualización del POIR, no se tiene avance de los proyectos formulados para la vigencia, no se ha ejecutado algun proyecto que apunte a las metas del POIR, todo esto debido a que los proyectos se van ejecutando según necesidad y liquidez.</t>
  </si>
  <si>
    <t>a la fecha no se ha realizado Rendición de cuentas.</t>
  </si>
  <si>
    <t>No se han generado los espacios, lo anterior teniendo en cuenta que no se ha realizado rendición de cuentas.</t>
  </si>
  <si>
    <t>No se han realizado informes de rendiciónde cuentas.</t>
  </si>
  <si>
    <t>Se espera implementar los planes de acción correspondientes a los resultados del FURAG para la evaluación de la vigencia 2023.</t>
  </si>
  <si>
    <t>Permanentemente se publican actuaciones de la empresa por redes sociales; por lo general se divulgan los aconteciminetos que transcurren en la dirección administrativa y actividades realizadas por la dirección tecnico operativa.</t>
  </si>
  <si>
    <t>No se ha realizado el diagnóstico.</t>
  </si>
  <si>
    <t>Se realizó el acompañamiento, sin embargo se hace necesario que el área realice las actualizaciones correspondientes a los procedimientos.</t>
  </si>
  <si>
    <t xml:space="preserve">A la fecha no se tiene actualizado el plan anual de capacitaciones. Se requiere programar reunión con el jefe de talento humano.  </t>
  </si>
  <si>
    <t>No se ha realizado inducción ni reinducción al personal de planta y/o personal con prestaciones de servicio</t>
  </si>
  <si>
    <t>No se ha realizado a la fecha.</t>
  </si>
  <si>
    <t>Todos los procedimientos del área de atención al cliente se encuentran aprobados  y vigentes, no se han solicitado modificaciones en estos ante el proceso de calidad, sin embargo se requiere realizar actualizaciones para la vigencia en curso.</t>
  </si>
  <si>
    <t>Se realiza el cierre delas órdenes recibidas por medio de la plataforma, el director comercial hace seguimiento a la funcionaria a cargo, y se pasa reporte a la oficina de atención al cliente.</t>
  </si>
  <si>
    <t>Se hace la atencióna las soilicitudes de la comunidad y se realizan los reportes correspondientes.</t>
  </si>
  <si>
    <t>Se encuentra en consolidación de la información.</t>
  </si>
  <si>
    <t xml:space="preserve">La oficina de atención al cliente envía reporte de los PQR´S, a corte de junio se han recibido y respondido 100 en total. </t>
  </si>
  <si>
    <t>La coordinadora de atención al ciudadano y comunidades realiza una breve presentación a las personas que tienen contacto directo con la atención al ciudadano y establece las pautas necesarias para una atención de calidad y cordial.</t>
  </si>
  <si>
    <t>Se realizan la medición por medio de encuentas de satisfacción al usuario, a la fecha se han realizado 438, según lo evidenciado en el reporte de la oficina de atención al cliente.</t>
  </si>
  <si>
    <t>El jefe de información y tecnología realiza las publicaiones solicitadas por los líderes de procesos, de esta forma se mantiene actualizada la página y la información para los usuarios.</t>
  </si>
  <si>
    <t>La líder del procesos de atención al usuario da respuesta a las PQR´s allegadas a la empresa, a la fecha se han registrado 100 PQR´s y ningún silencio.</t>
  </si>
  <si>
    <t>La página Web de la empresa se encuentra en constante actualización, se busca garantizar el orden y acceso a la información.</t>
  </si>
  <si>
    <t>El jefe de información y tecnología realiza copias de seguridad diria, semanal, mesualmente, semestral y anualmente, con el fin de garantizar y actualizar los activod deinformación.</t>
  </si>
  <si>
    <t>El personal OPS anexa el formulario de Declaración de bienes y rentas al momento de ser contratado, el personal de planta de la empresa tiene hasta el 31 de julio para realizar la respectiva declaración.</t>
  </si>
  <si>
    <t>Se tiene programada una reunión con los lideres de proceso con el fin de informar los informes pendientes por cargar a SUIT</t>
  </si>
  <si>
    <t>Todas las áreas involucradas en consolidad las solicitudes recibidas se encuentran adelantando el informe de gestión semestral, para dar cumplimiento a esta actividad.</t>
  </si>
  <si>
    <t>El coordinador de personal tiene actualizadas las hojas de vida en el Sigep II para cada trabajador oficial.</t>
  </si>
  <si>
    <t>La oficina Jurídica, verifica el cumplimineto en la actualización de las hojas de vida de cada contratista, previo a emitir el contrato que lo vincula con la empresa.</t>
  </si>
  <si>
    <t>La información disponible para el ciudadano se encuentra en la página de la entidad, sin embargo, hay diferentes vias de acceso dentro de la página, lo cual puede dificultar encontrar la información que se solicita, por lo que se encuentra en desarrollo una nueva página para la empresa la cual cumple tambien los estándares para la población en ituación de discapacidad.</t>
  </si>
  <si>
    <t>A la fecha no se ha realizado la actualización y socialización del código de integridad.</t>
  </si>
  <si>
    <t xml:space="preserve">A la feha no se han realizado actividades en el marco del plan de acción. </t>
  </si>
  <si>
    <t>La oficina de control interno realizó el seguimiento al primero monitoreo del mapa de riesgos de corrupción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</si>
</sst>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2" x14ac:knownFonts="1">
    <font>
      <sz val="11"/>
      <color theme="1"/>
      <name val="Calibri"/>
      <family val="2"/>
      <scheme val="minor"/>
    </font>
    <font>
      <sz val="14"/>
      <color theme="1"/>
      <name val="Calibri"/>
      <family val="2"/>
      <scheme val="minor"/>
    </font>
    <font>
      <u/>
      <sz val="11"/>
      <color theme="10"/>
      <name val="Calibri"/>
      <family val="2"/>
      <scheme val="minor"/>
    </font>
    <font>
      <sz val="11"/>
      <color theme="1"/>
      <name val="Tahoma"/>
      <family val="2"/>
    </font>
    <font>
      <sz val="14"/>
      <color theme="1"/>
      <name val="Tahoma"/>
      <family val="2"/>
    </font>
    <font>
      <sz val="16"/>
      <color theme="1"/>
      <name val="Tahoma"/>
      <family val="2"/>
    </font>
    <font>
      <b/>
      <sz val="16"/>
      <color theme="1"/>
      <name val="Tahoma"/>
      <family val="2"/>
    </font>
    <font>
      <b/>
      <sz val="14"/>
      <color theme="1"/>
      <name val="Tahoma"/>
      <family val="2"/>
    </font>
    <font>
      <sz val="12"/>
      <name val="Tahoma"/>
      <family val="2"/>
    </font>
    <font>
      <b/>
      <sz val="20"/>
      <name val="Tahoma"/>
      <family val="2"/>
    </font>
    <font>
      <b/>
      <sz val="14"/>
      <name val="Tahoma"/>
      <family val="2"/>
    </font>
    <font>
      <b/>
      <sz val="12"/>
      <name val="Tahoma"/>
      <family val="2"/>
    </font>
    <font>
      <b/>
      <sz val="12"/>
      <color theme="1"/>
      <name val="Tahoma"/>
      <family val="2"/>
    </font>
    <font>
      <sz val="14"/>
      <name val="Tahoma"/>
      <family val="2"/>
    </font>
    <font>
      <b/>
      <sz val="11"/>
      <color theme="1"/>
      <name val="Tahoma"/>
      <family val="2"/>
    </font>
    <font>
      <sz val="14"/>
      <color rgb="FFFF0000"/>
      <name val="Tahoma"/>
      <family val="2"/>
    </font>
    <font>
      <sz val="12"/>
      <color indexed="81"/>
      <name val="Tahoma"/>
      <family val="2"/>
    </font>
    <font>
      <sz val="14"/>
      <color indexed="81"/>
      <name val="Tahoma"/>
      <family val="2"/>
    </font>
    <font>
      <sz val="12"/>
      <color theme="1"/>
      <name val="Tahoma"/>
      <family val="2"/>
    </font>
    <font>
      <sz val="11"/>
      <color theme="1"/>
      <name val="Calibri"/>
      <family val="2"/>
      <scheme val="minor"/>
    </font>
    <font>
      <b/>
      <sz val="11"/>
      <color theme="1"/>
      <name val="Calibri"/>
      <family val="2"/>
      <scheme val="minor"/>
    </font>
    <font>
      <sz val="10"/>
      <name val="Arial"/>
      <family val="2"/>
    </font>
    <font>
      <u/>
      <sz val="10"/>
      <color theme="10"/>
      <name val="Arial"/>
      <family val="2"/>
    </font>
    <font>
      <b/>
      <sz val="14"/>
      <color rgb="FFFF0000"/>
      <name val="Tahoma"/>
      <family val="2"/>
    </font>
    <font>
      <sz val="12"/>
      <color rgb="FFFF0000"/>
      <name val="Tahoma"/>
      <family val="2"/>
    </font>
    <font>
      <sz val="11"/>
      <color rgb="FFFF0000"/>
      <name val="Tahoma"/>
      <family val="2"/>
    </font>
    <font>
      <b/>
      <sz val="14"/>
      <color indexed="8"/>
      <name val="Tahoma"/>
      <family val="2"/>
    </font>
    <font>
      <sz val="12"/>
      <color indexed="8"/>
      <name val="Tahoma"/>
      <family val="2"/>
    </font>
    <font>
      <sz val="12"/>
      <color theme="1"/>
      <name val="Calibri"/>
      <family val="2"/>
      <scheme val="minor"/>
    </font>
    <font>
      <sz val="12"/>
      <color rgb="FF00B050"/>
      <name val="Tahoma"/>
      <family val="2"/>
    </font>
    <font>
      <i/>
      <sz val="12"/>
      <color theme="1"/>
      <name val="Tahoma"/>
      <family val="2"/>
    </font>
    <font>
      <i/>
      <sz val="14"/>
      <color theme="1"/>
      <name val="Tahoma"/>
      <family val="2"/>
    </font>
  </fonts>
  <fills count="4">
    <fill>
      <patternFill patternType="none"/>
    </fill>
    <fill>
      <patternFill patternType="gray125"/>
    </fill>
    <fill>
      <patternFill patternType="solid">
        <fgColor theme="4" tint="0.59999389629810485"/>
        <bgColor indexed="64"/>
      </patternFill>
    </fill>
    <fill>
      <patternFill patternType="solid">
        <fgColor theme="4" tint="0.39997558519241921"/>
        <bgColor indexed="64"/>
      </patternFill>
    </fill>
  </fills>
  <borders count="27">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thin">
        <color indexed="64"/>
      </top>
      <bottom style="hair">
        <color indexed="64"/>
      </bottom>
      <diagonal/>
    </border>
    <border>
      <left/>
      <right/>
      <top/>
      <bottom style="hair">
        <color indexed="64"/>
      </bottom>
      <diagonal/>
    </border>
    <border>
      <left/>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diagonal/>
    </border>
    <border>
      <left style="hair">
        <color indexed="64"/>
      </left>
      <right/>
      <top style="hair">
        <color indexed="64"/>
      </top>
      <bottom style="hair">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6">
    <xf numFmtId="0" fontId="0" fillId="0" borderId="0"/>
    <xf numFmtId="0" fontId="2" fillId="0" borderId="0" applyNumberFormat="0" applyFill="0" applyBorder="0" applyAlignment="0" applyProtection="0"/>
    <xf numFmtId="9" fontId="19" fillId="0" borderId="0" applyFont="0" applyFill="0" applyBorder="0" applyAlignment="0" applyProtection="0"/>
    <xf numFmtId="0" fontId="21" fillId="0" borderId="0"/>
    <xf numFmtId="0" fontId="22" fillId="0" borderId="0" applyNumberFormat="0" applyFill="0" applyBorder="0" applyAlignment="0" applyProtection="0"/>
    <xf numFmtId="9" fontId="21" fillId="0" borderId="0" applyFont="0" applyFill="0" applyBorder="0" applyAlignment="0" applyProtection="0"/>
  </cellStyleXfs>
  <cellXfs count="134">
    <xf numFmtId="0" fontId="0" fillId="0" borderId="0" xfId="0"/>
    <xf numFmtId="0" fontId="3" fillId="0" borderId="0" xfId="0" applyFont="1"/>
    <xf numFmtId="0" fontId="0" fillId="0" borderId="0" xfId="0" applyAlignment="1">
      <alignment horizontal="center" vertical="center" wrapText="1"/>
    </xf>
    <xf numFmtId="0" fontId="4" fillId="0" borderId="1" xfId="0" applyFont="1" applyBorder="1" applyAlignment="1">
      <alignment horizontal="center" vertical="center" wrapText="1"/>
    </xf>
    <xf numFmtId="0" fontId="18" fillId="0" borderId="1" xfId="0" applyFont="1" applyBorder="1" applyAlignment="1">
      <alignment horizontal="left" vertical="center" wrapText="1"/>
    </xf>
    <xf numFmtId="0" fontId="3" fillId="0" borderId="1" xfId="0" applyFont="1" applyBorder="1" applyAlignment="1">
      <alignment horizontal="center" vertical="center" wrapText="1"/>
    </xf>
    <xf numFmtId="0" fontId="20" fillId="0" borderId="0" xfId="0" applyFont="1"/>
    <xf numFmtId="0" fontId="7" fillId="2"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center" vertical="center"/>
    </xf>
    <xf numFmtId="9" fontId="3" fillId="0" borderId="7" xfId="0" applyNumberFormat="1" applyFont="1" applyBorder="1" applyAlignment="1">
      <alignment horizontal="center" vertical="center"/>
    </xf>
    <xf numFmtId="0" fontId="12" fillId="2" borderId="1" xfId="0" applyFont="1" applyFill="1" applyBorder="1" applyAlignment="1">
      <alignment horizontal="center" vertical="center" wrapText="1"/>
    </xf>
    <xf numFmtId="9" fontId="0" fillId="0" borderId="0" xfId="0" applyNumberFormat="1"/>
    <xf numFmtId="0" fontId="14" fillId="3" borderId="1" xfId="0" applyFont="1" applyFill="1" applyBorder="1" applyAlignment="1">
      <alignment horizontal="center" vertical="center" wrapText="1"/>
    </xf>
    <xf numFmtId="0" fontId="3" fillId="0" borderId="0" xfId="0" applyFont="1" applyAlignment="1">
      <alignment horizontal="center"/>
    </xf>
    <xf numFmtId="0" fontId="3" fillId="0" borderId="0" xfId="0" applyFont="1" applyAlignment="1">
      <alignment horizontal="center" vertical="center" wrapText="1"/>
    </xf>
    <xf numFmtId="9" fontId="3" fillId="0" borderId="1" xfId="2" applyFont="1" applyFill="1" applyBorder="1" applyAlignment="1">
      <alignment horizontal="center" vertical="center" wrapText="1"/>
    </xf>
    <xf numFmtId="9" fontId="3" fillId="0" borderId="1" xfId="2" applyFont="1" applyBorder="1" applyAlignment="1">
      <alignment horizontal="center" vertical="center" wrapText="1"/>
    </xf>
    <xf numFmtId="9" fontId="14" fillId="3" borderId="1" xfId="2" applyFont="1" applyFill="1" applyBorder="1" applyAlignment="1">
      <alignment horizontal="center" vertical="center" wrapText="1"/>
    </xf>
    <xf numFmtId="0" fontId="3" fillId="0" borderId="0" xfId="0" applyFont="1" applyAlignment="1">
      <alignment vertical="center"/>
    </xf>
    <xf numFmtId="0" fontId="25" fillId="0" borderId="0" xfId="0" applyFont="1" applyAlignment="1">
      <alignment vertical="center" wrapText="1"/>
    </xf>
    <xf numFmtId="0" fontId="3" fillId="0" borderId="0" xfId="0" applyFont="1" applyAlignment="1">
      <alignment horizontal="left"/>
    </xf>
    <xf numFmtId="0" fontId="3" fillId="0" borderId="0" xfId="0" applyFont="1" applyAlignment="1">
      <alignment vertical="center" wrapText="1"/>
    </xf>
    <xf numFmtId="0" fontId="3" fillId="0" borderId="0" xfId="0" applyFont="1" applyAlignment="1">
      <alignment horizontal="left" vertical="center"/>
    </xf>
    <xf numFmtId="0" fontId="4" fillId="0" borderId="0" xfId="0" applyFont="1"/>
    <xf numFmtId="0" fontId="4" fillId="0" borderId="0" xfId="0" applyFont="1" applyAlignment="1">
      <alignment vertical="center"/>
    </xf>
    <xf numFmtId="0" fontId="4" fillId="0" borderId="0" xfId="0" applyFont="1" applyAlignment="1">
      <alignment horizontal="center"/>
    </xf>
    <xf numFmtId="9" fontId="4" fillId="0" borderId="0" xfId="0" applyNumberFormat="1" applyFont="1"/>
    <xf numFmtId="0" fontId="7" fillId="0" borderId="1" xfId="0" applyFont="1" applyBorder="1" applyAlignment="1">
      <alignment horizontal="center" vertical="center" wrapText="1"/>
    </xf>
    <xf numFmtId="9" fontId="18" fillId="0" borderId="1" xfId="0" applyNumberFormat="1" applyFont="1" applyBorder="1" applyAlignment="1">
      <alignment horizontal="center" vertical="center"/>
    </xf>
    <xf numFmtId="0" fontId="18" fillId="0" borderId="1" xfId="0" applyFont="1" applyBorder="1"/>
    <xf numFmtId="0" fontId="26" fillId="2" borderId="1" xfId="0" applyFont="1" applyFill="1" applyBorder="1" applyAlignment="1">
      <alignment horizontal="center" vertical="center" wrapText="1"/>
    </xf>
    <xf numFmtId="0" fontId="1" fillId="0" borderId="0" xfId="0" applyFont="1" applyAlignment="1">
      <alignment horizontal="center" vertical="center" wrapText="1"/>
    </xf>
    <xf numFmtId="15" fontId="8" fillId="0" borderId="1" xfId="0" applyNumberFormat="1" applyFont="1" applyBorder="1" applyAlignment="1">
      <alignment horizontal="center" vertical="center" wrapText="1"/>
    </xf>
    <xf numFmtId="15" fontId="18" fillId="0" borderId="1" xfId="0" applyNumberFormat="1" applyFont="1" applyBorder="1" applyAlignment="1">
      <alignment horizontal="center" vertical="center" wrapText="1"/>
    </xf>
    <xf numFmtId="9" fontId="18" fillId="0" borderId="1" xfId="0" applyNumberFormat="1" applyFont="1" applyBorder="1" applyAlignment="1">
      <alignment horizontal="center" vertical="center" wrapText="1"/>
    </xf>
    <xf numFmtId="0" fontId="28" fillId="0" borderId="0" xfId="0" applyFont="1" applyAlignment="1">
      <alignment horizontal="center" vertical="center" wrapText="1"/>
    </xf>
    <xf numFmtId="164" fontId="18" fillId="0" borderId="1" xfId="0" applyNumberFormat="1" applyFont="1" applyBorder="1" applyAlignment="1">
      <alignment horizontal="center" vertical="center" wrapText="1"/>
    </xf>
    <xf numFmtId="0" fontId="4" fillId="0" borderId="0" xfId="0" applyFont="1" applyAlignment="1">
      <alignment horizontal="center" vertical="center" wrapText="1"/>
    </xf>
    <xf numFmtId="0" fontId="12" fillId="0" borderId="1" xfId="0" applyFont="1" applyBorder="1" applyAlignment="1">
      <alignment horizontal="center" vertical="center" wrapText="1"/>
    </xf>
    <xf numFmtId="15" fontId="29" fillId="0" borderId="1" xfId="0" applyNumberFormat="1" applyFont="1" applyBorder="1" applyAlignment="1">
      <alignment horizontal="center" vertical="center" wrapText="1"/>
    </xf>
    <xf numFmtId="0" fontId="29" fillId="0" borderId="1" xfId="0" applyFont="1" applyBorder="1" applyAlignment="1">
      <alignment horizontal="center" vertical="center" wrapText="1"/>
    </xf>
    <xf numFmtId="9" fontId="29" fillId="0" borderId="1" xfId="0" applyNumberFormat="1" applyFont="1" applyBorder="1" applyAlignment="1">
      <alignment horizontal="center" vertical="center" wrapText="1"/>
    </xf>
    <xf numFmtId="0" fontId="18" fillId="0" borderId="0" xfId="0" applyFont="1" applyAlignment="1">
      <alignment horizontal="center" vertical="center" wrapText="1"/>
    </xf>
    <xf numFmtId="14" fontId="18" fillId="0" borderId="1" xfId="0" applyNumberFormat="1" applyFont="1" applyBorder="1" applyAlignment="1">
      <alignment horizontal="center" vertical="center" wrapText="1"/>
    </xf>
    <xf numFmtId="0" fontId="15" fillId="0" borderId="0" xfId="0" applyFont="1" applyAlignment="1">
      <alignment horizontal="center" vertical="center" wrapText="1"/>
    </xf>
    <xf numFmtId="0" fontId="23" fillId="0" borderId="0" xfId="0" applyFont="1" applyAlignment="1">
      <alignment vertical="center"/>
    </xf>
    <xf numFmtId="0" fontId="23" fillId="0" borderId="11" xfId="0" applyFont="1" applyBorder="1" applyAlignment="1">
      <alignment vertical="center"/>
    </xf>
    <xf numFmtId="0" fontId="25" fillId="0" borderId="1" xfId="0" applyFont="1" applyBorder="1" applyAlignment="1">
      <alignment horizontal="center" vertical="center" wrapText="1"/>
    </xf>
    <xf numFmtId="0" fontId="7" fillId="2" borderId="1" xfId="0" applyFont="1" applyFill="1" applyBorder="1" applyAlignment="1">
      <alignment horizontal="center" vertical="center"/>
    </xf>
    <xf numFmtId="49" fontId="18" fillId="0" borderId="1" xfId="0" applyNumberFormat="1" applyFont="1" applyBorder="1" applyAlignment="1">
      <alignment horizontal="center" vertical="center" wrapText="1"/>
    </xf>
    <xf numFmtId="0" fontId="20" fillId="0" borderId="0" xfId="0" applyFont="1" applyAlignment="1">
      <alignment horizontal="center" vertical="center" wrapText="1"/>
    </xf>
    <xf numFmtId="0" fontId="27" fillId="2" borderId="1" xfId="0" applyFont="1" applyFill="1" applyBorder="1" applyAlignment="1">
      <alignment horizontal="center" vertical="center" wrapText="1"/>
    </xf>
    <xf numFmtId="0" fontId="27" fillId="0" borderId="1" xfId="0" applyFont="1" applyBorder="1" applyAlignment="1">
      <alignment horizontal="center" vertical="center" wrapText="1"/>
    </xf>
    <xf numFmtId="14" fontId="27" fillId="0" borderId="1" xfId="0" applyNumberFormat="1" applyFont="1" applyBorder="1" applyAlignment="1">
      <alignment horizontal="center" vertical="center" wrapText="1"/>
    </xf>
    <xf numFmtId="0" fontId="18" fillId="0" borderId="1" xfId="0" applyFont="1" applyBorder="1" applyAlignment="1">
      <alignment horizontal="center" vertical="center" wrapText="1"/>
    </xf>
    <xf numFmtId="0" fontId="14" fillId="3" borderId="1" xfId="0" applyFont="1" applyFill="1" applyBorder="1" applyAlignment="1">
      <alignment horizontal="center" vertical="center" wrapText="1"/>
    </xf>
    <xf numFmtId="0" fontId="14" fillId="0" borderId="0" xfId="0" applyFont="1" applyAlignment="1">
      <alignment horizontal="center" vertical="center" wrapText="1"/>
    </xf>
    <xf numFmtId="0" fontId="4" fillId="0" borderId="0" xfId="0" applyFont="1" applyAlignment="1">
      <alignment horizontal="center" vertical="center" wrapText="1"/>
    </xf>
    <xf numFmtId="0" fontId="3" fillId="0" borderId="3" xfId="0" applyFont="1" applyBorder="1" applyAlignment="1">
      <alignment horizontal="center" wrapText="1"/>
    </xf>
    <xf numFmtId="0" fontId="18" fillId="0" borderId="3" xfId="1" applyFont="1" applyFill="1" applyBorder="1" applyAlignment="1">
      <alignment horizontal="left" vertical="center" wrapText="1"/>
    </xf>
    <xf numFmtId="0" fontId="8" fillId="0" borderId="3" xfId="1" applyFont="1" applyBorder="1" applyAlignment="1">
      <alignment horizontal="left" vertical="center" wrapText="1"/>
    </xf>
    <xf numFmtId="0" fontId="6" fillId="0" borderId="3" xfId="0" applyFont="1" applyBorder="1" applyAlignment="1">
      <alignment horizontal="center" vertical="center" wrapText="1"/>
    </xf>
    <xf numFmtId="0" fontId="10" fillId="0" borderId="1" xfId="0" applyFont="1" applyBorder="1" applyAlignment="1">
      <alignment horizontal="center" vertical="center" wrapText="1"/>
    </xf>
    <xf numFmtId="0" fontId="9" fillId="0" borderId="0" xfId="0" applyFont="1" applyAlignment="1">
      <alignment horizontal="center" vertical="center"/>
    </xf>
    <xf numFmtId="0" fontId="5" fillId="0" borderId="3" xfId="0" applyFont="1" applyBorder="1" applyAlignment="1">
      <alignment horizontal="center" vertical="center" wrapText="1"/>
    </xf>
    <xf numFmtId="0" fontId="7" fillId="0" borderId="1" xfId="0" applyFont="1" applyBorder="1" applyAlignment="1">
      <alignment horizontal="left" vertical="center"/>
    </xf>
    <xf numFmtId="0" fontId="7" fillId="2" borderId="1" xfId="0" applyFont="1" applyFill="1" applyBorder="1" applyAlignment="1">
      <alignment horizontal="left" vertical="center" wrapText="1"/>
    </xf>
    <xf numFmtId="0" fontId="7"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9"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9" fontId="4" fillId="0" borderId="8" xfId="0" applyNumberFormat="1" applyFont="1" applyBorder="1" applyAlignment="1">
      <alignment horizontal="center" vertical="center" wrapText="1"/>
    </xf>
    <xf numFmtId="9" fontId="4" fillId="0" borderId="9" xfId="0" applyNumberFormat="1" applyFont="1" applyBorder="1" applyAlignment="1">
      <alignment horizontal="center" vertical="center" wrapText="1"/>
    </xf>
    <xf numFmtId="0" fontId="18" fillId="0" borderId="3" xfId="1" applyFont="1" applyBorder="1" applyAlignment="1">
      <alignment horizontal="left" vertical="center" wrapText="1"/>
    </xf>
    <xf numFmtId="0" fontId="9" fillId="0" borderId="4" xfId="0" applyFont="1" applyBorder="1" applyAlignment="1">
      <alignment horizontal="center" vertical="center" wrapText="1"/>
    </xf>
    <xf numFmtId="0" fontId="9" fillId="0" borderId="6" xfId="0" applyFont="1" applyBorder="1" applyAlignment="1">
      <alignment horizontal="center" vertical="center" wrapText="1"/>
    </xf>
    <xf numFmtId="0" fontId="10" fillId="0" borderId="1" xfId="0" applyFont="1" applyBorder="1" applyAlignment="1">
      <alignment horizontal="left" vertical="center" wrapText="1"/>
    </xf>
    <xf numFmtId="0" fontId="10" fillId="2" borderId="1" xfId="0" applyFont="1" applyFill="1" applyBorder="1" applyAlignment="1">
      <alignment horizontal="left" vertical="center" wrapText="1"/>
    </xf>
    <xf numFmtId="0" fontId="27" fillId="0" borderId="1" xfId="0" applyFont="1" applyBorder="1" applyAlignment="1">
      <alignment horizontal="center" vertical="center" wrapText="1"/>
    </xf>
    <xf numFmtId="0" fontId="26" fillId="2" borderId="1" xfId="0" applyFont="1" applyFill="1" applyBorder="1" applyAlignment="1">
      <alignment horizontal="center" vertical="center" wrapText="1"/>
    </xf>
    <xf numFmtId="0" fontId="3" fillId="0" borderId="3" xfId="0" applyFont="1" applyBorder="1" applyAlignment="1">
      <alignment horizontal="center" vertical="center" wrapText="1"/>
    </xf>
    <xf numFmtId="0" fontId="12" fillId="2" borderId="2" xfId="0" applyFont="1" applyFill="1" applyBorder="1" applyAlignment="1">
      <alignment horizontal="center" vertical="center" wrapText="1"/>
    </xf>
    <xf numFmtId="0" fontId="12" fillId="2" borderId="10" xfId="0" applyFont="1" applyFill="1" applyBorder="1" applyAlignment="1">
      <alignment horizontal="center" vertical="center" wrapText="1"/>
    </xf>
    <xf numFmtId="14" fontId="3" fillId="0" borderId="2" xfId="0" applyNumberFormat="1" applyFont="1" applyBorder="1" applyAlignment="1">
      <alignment horizontal="center" vertical="center" wrapText="1"/>
    </xf>
    <xf numFmtId="14" fontId="3" fillId="0" borderId="10" xfId="0" applyNumberFormat="1" applyFont="1" applyBorder="1" applyAlignment="1">
      <alignment horizontal="center" vertical="center" wrapText="1"/>
    </xf>
    <xf numFmtId="0" fontId="3" fillId="0" borderId="2"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0" xfId="0" applyFont="1" applyAlignment="1">
      <alignment horizontal="center"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horizontal="center" vertical="center" wrapText="1"/>
    </xf>
    <xf numFmtId="0" fontId="12" fillId="2" borderId="12"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8" fillId="0" borderId="1" xfId="0" applyFont="1" applyBorder="1" applyAlignment="1">
      <alignment horizontal="center" vertical="center" wrapText="1"/>
    </xf>
    <xf numFmtId="0" fontId="3" fillId="0" borderId="1" xfId="0" applyFont="1" applyBorder="1" applyAlignment="1">
      <alignment horizontal="center" vertical="center" wrapText="1"/>
    </xf>
    <xf numFmtId="0" fontId="7" fillId="2" borderId="12" xfId="0" applyFont="1" applyFill="1" applyBorder="1" applyAlignment="1">
      <alignment horizontal="left" vertical="center" wrapText="1"/>
    </xf>
    <xf numFmtId="0" fontId="7" fillId="2" borderId="8" xfId="0" applyFont="1" applyFill="1" applyBorder="1" applyAlignment="1">
      <alignment horizontal="left" vertical="center" wrapText="1"/>
    </xf>
    <xf numFmtId="0" fontId="7" fillId="2" borderId="9" xfId="0" applyFont="1" applyFill="1" applyBorder="1" applyAlignment="1">
      <alignment horizontal="left" vertical="center" wrapText="1"/>
    </xf>
    <xf numFmtId="0" fontId="7" fillId="0" borderId="12" xfId="0" applyFont="1" applyBorder="1" applyAlignment="1">
      <alignment horizontal="left" vertical="center"/>
    </xf>
    <xf numFmtId="0" fontId="7" fillId="0" borderId="8" xfId="0" applyFont="1" applyBorder="1" applyAlignment="1">
      <alignment horizontal="left" vertical="center"/>
    </xf>
    <xf numFmtId="0" fontId="7" fillId="0" borderId="9" xfId="0" applyFont="1" applyBorder="1" applyAlignment="1">
      <alignment horizontal="left" vertical="center"/>
    </xf>
    <xf numFmtId="0" fontId="7" fillId="2" borderId="12"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12" fillId="2" borderId="17" xfId="0" applyFont="1" applyFill="1" applyBorder="1" applyAlignment="1">
      <alignment horizontal="center" vertical="center" wrapText="1"/>
    </xf>
    <xf numFmtId="0" fontId="12" fillId="2" borderId="18" xfId="0" applyFont="1" applyFill="1" applyBorder="1" applyAlignment="1">
      <alignment horizontal="center" vertical="center" wrapText="1"/>
    </xf>
    <xf numFmtId="0" fontId="12" fillId="2" borderId="19" xfId="0" applyFont="1" applyFill="1" applyBorder="1" applyAlignment="1">
      <alignment horizontal="center" vertical="center" wrapText="1"/>
    </xf>
    <xf numFmtId="0" fontId="12" fillId="2" borderId="20" xfId="0" applyFont="1" applyFill="1" applyBorder="1" applyAlignment="1">
      <alignment horizontal="center" vertical="center" wrapText="1"/>
    </xf>
    <xf numFmtId="0" fontId="8" fillId="0" borderId="16" xfId="1" applyFont="1" applyBorder="1" applyAlignment="1">
      <alignment horizontal="left" vertical="center" wrapText="1"/>
    </xf>
    <xf numFmtId="0" fontId="8" fillId="0" borderId="15" xfId="1" applyFont="1" applyBorder="1" applyAlignment="1">
      <alignment horizontal="left" vertical="center" wrapText="1"/>
    </xf>
    <xf numFmtId="0" fontId="24" fillId="0" borderId="16" xfId="1" applyFont="1" applyFill="1" applyBorder="1" applyAlignment="1">
      <alignment horizontal="left" vertical="center" wrapText="1"/>
    </xf>
    <xf numFmtId="0" fontId="24" fillId="0" borderId="15" xfId="1" applyFont="1" applyFill="1" applyBorder="1" applyAlignment="1">
      <alignment horizontal="left" vertical="center" wrapText="1"/>
    </xf>
    <xf numFmtId="0" fontId="6" fillId="0" borderId="2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23"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0" xfId="0" applyFont="1" applyAlignment="1">
      <alignment horizontal="center" vertical="center" wrapText="1"/>
    </xf>
    <xf numFmtId="0" fontId="6" fillId="0" borderId="14"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5"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15" xfId="0" applyFont="1" applyBorder="1" applyAlignment="1">
      <alignment horizontal="center" vertical="center" wrapText="1"/>
    </xf>
    <xf numFmtId="0" fontId="9" fillId="0" borderId="0" xfId="0" applyFont="1" applyAlignment="1">
      <alignment horizontal="center" vertical="center" wrapText="1"/>
    </xf>
    <xf numFmtId="0" fontId="7" fillId="0" borderId="1" xfId="0" applyFont="1" applyBorder="1" applyAlignment="1">
      <alignment horizontal="left" vertical="center" wrapText="1"/>
    </xf>
    <xf numFmtId="0" fontId="9" fillId="0" borderId="5" xfId="0" applyFont="1" applyBorder="1" applyAlignment="1">
      <alignment horizontal="center" vertical="center" wrapText="1"/>
    </xf>
    <xf numFmtId="49" fontId="18" fillId="0" borderId="1" xfId="0" applyNumberFormat="1" applyFont="1" applyBorder="1" applyAlignment="1">
      <alignment horizontal="center" vertical="center" wrapText="1"/>
    </xf>
    <xf numFmtId="0" fontId="25" fillId="0" borderId="0" xfId="0" applyFont="1" applyAlignment="1">
      <alignment horizontal="left" vertical="center" wrapText="1"/>
    </xf>
  </cellXfs>
  <cellStyles count="6">
    <cellStyle name="Hipervínculo" xfId="1" builtinId="8"/>
    <cellStyle name="Hipervínculo 2" xfId="4" xr:uid="{00000000-0005-0000-0000-000001000000}"/>
    <cellStyle name="Normal" xfId="0" builtinId="0"/>
    <cellStyle name="Normal 2" xfId="3" xr:uid="{00000000-0005-0000-0000-000003000000}"/>
    <cellStyle name="Porcentaje" xfId="2" builtinId="5"/>
    <cellStyle name="Porcentaje 2" xfId="5" xr:uid="{00000000-0005-0000-0000-000005000000}"/>
  </cellStyles>
  <dxfs count="48">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s>
  <tableStyles count="0" defaultTableStyle="TableStyleMedium2" defaultPivotStyle="PivotStyleLight16"/>
  <colors>
    <mruColors>
      <color rgb="FF0088EE"/>
      <color rgb="FFFFFF89"/>
      <color rgb="FFCEEAB0"/>
      <color rgb="FFCBA9E5"/>
      <color rgb="FFD9F5FF"/>
      <color rgb="FFEBFAFF"/>
      <color rgb="FFB7ECFF"/>
      <color rgb="FF71DAFF"/>
      <color rgb="FFF7C39F"/>
      <color rgb="FFF19A6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cap="none" spc="5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r>
              <a:rPr lang="es-CO" sz="1200" b="1"/>
              <a:t>Resultados I Cuatrimestre PAAC Vigencia 2024</a:t>
            </a:r>
          </a:p>
        </c:rich>
      </c:tx>
      <c:overlay val="0"/>
      <c:spPr>
        <a:noFill/>
        <a:ln>
          <a:noFill/>
        </a:ln>
        <a:effectLst/>
      </c:spPr>
      <c:txPr>
        <a:bodyPr rot="0" spcFirstLastPara="1" vertOverflow="ellipsis" vert="horz" wrap="square" anchor="ctr" anchorCtr="1"/>
        <a:lstStyle/>
        <a:p>
          <a:pPr>
            <a:defRPr sz="1600" b="0" i="0" u="none" strike="noStrike" kern="1200" cap="none" spc="5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title>
    <c:autoTitleDeleted val="0"/>
    <c:view3D>
      <c:rotX val="15"/>
      <c:rotY val="20"/>
      <c:depthPercent val="100"/>
      <c:rAngAx val="1"/>
    </c:view3D>
    <c:floor>
      <c:thickness val="0"/>
      <c:spPr>
        <a:solidFill>
          <a:schemeClr val="lt1">
            <a:alpha val="27000"/>
          </a:schemeClr>
        </a:solid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8.3233740662591468E-2"/>
          <c:y val="0.22454301753206116"/>
          <c:w val="0.87232174103237092"/>
          <c:h val="0.23130103528725576"/>
        </c:manualLayout>
      </c:layout>
      <c:bar3DChart>
        <c:barDir val="col"/>
        <c:grouping val="clustered"/>
        <c:varyColors val="0"/>
        <c:ser>
          <c:idx val="0"/>
          <c:order val="0"/>
          <c:tx>
            <c:strRef>
              <c:f>'MATRIZ DE RESUMEN'!$C$9</c:f>
              <c:strCache>
                <c:ptCount val="1"/>
                <c:pt idx="0">
                  <c:v>COMPONENTE 1: Gestión del Riesgo de Corrupción - Mapa de Riesgos de Corrupción</c:v>
                </c:pt>
              </c:strCache>
            </c:strRef>
          </c:tx>
          <c:spPr>
            <a:solidFill>
              <a:schemeClr val="accent1"/>
            </a:solidFill>
            <a:ln>
              <a:solidFill>
                <a:schemeClr val="accent1">
                  <a:lumMod val="75000"/>
                </a:schemeClr>
              </a:solidFill>
            </a:ln>
            <a:effectLst/>
            <a:scene3d>
              <a:camera prst="orthographicFront"/>
              <a:lightRig rig="threePt" dir="t"/>
            </a:scene3d>
            <a:sp3d prstMaterial="translucentPowder">
              <a:contourClr>
                <a:schemeClr val="accent1">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RESUMEN'!$D$9</c:f>
              <c:numCache>
                <c:formatCode>0%</c:formatCode>
                <c:ptCount val="1"/>
                <c:pt idx="0">
                  <c:v>0.75</c:v>
                </c:pt>
              </c:numCache>
            </c:numRef>
          </c:val>
          <c:extLst>
            <c:ext xmlns:c16="http://schemas.microsoft.com/office/drawing/2014/chart" uri="{C3380CC4-5D6E-409C-BE32-E72D297353CC}">
              <c16:uniqueId val="{00000000-E5FB-4D37-9647-E70C9CE720EF}"/>
            </c:ext>
          </c:extLst>
        </c:ser>
        <c:ser>
          <c:idx val="1"/>
          <c:order val="1"/>
          <c:tx>
            <c:strRef>
              <c:f>'MATRIZ DE RESUMEN'!$C$10</c:f>
              <c:strCache>
                <c:ptCount val="1"/>
                <c:pt idx="0">
                  <c:v>COMPONENTE 2: Racionalización de Trámites.</c:v>
                </c:pt>
              </c:strCache>
            </c:strRef>
          </c:tx>
          <c:spPr>
            <a:solidFill>
              <a:schemeClr val="accent2"/>
            </a:solidFill>
            <a:ln>
              <a:solidFill>
                <a:schemeClr val="accent2">
                  <a:lumMod val="75000"/>
                </a:schemeClr>
              </a:solidFill>
            </a:ln>
            <a:effectLst/>
            <a:scene3d>
              <a:camera prst="orthographicFront"/>
              <a:lightRig rig="threePt" dir="t"/>
            </a:scene3d>
            <a:sp3d prstMaterial="translucentPowder">
              <a:contourClr>
                <a:schemeClr val="accent2">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RESUMEN'!$D$10</c:f>
              <c:numCache>
                <c:formatCode>0%</c:formatCode>
                <c:ptCount val="1"/>
                <c:pt idx="0">
                  <c:v>1</c:v>
                </c:pt>
              </c:numCache>
            </c:numRef>
          </c:val>
          <c:extLst>
            <c:ext xmlns:c16="http://schemas.microsoft.com/office/drawing/2014/chart" uri="{C3380CC4-5D6E-409C-BE32-E72D297353CC}">
              <c16:uniqueId val="{00000001-E5FB-4D37-9647-E70C9CE720EF}"/>
            </c:ext>
          </c:extLst>
        </c:ser>
        <c:ser>
          <c:idx val="2"/>
          <c:order val="2"/>
          <c:tx>
            <c:strRef>
              <c:f>'MATRIZ DE RESUMEN'!$C$11</c:f>
              <c:strCache>
                <c:ptCount val="1"/>
                <c:pt idx="0">
                  <c:v>COMPONENTE 3: Rendición de Cuentas.</c:v>
                </c:pt>
              </c:strCache>
            </c:strRef>
          </c:tx>
          <c:spPr>
            <a:solidFill>
              <a:schemeClr val="accent3"/>
            </a:solidFill>
            <a:ln>
              <a:solidFill>
                <a:schemeClr val="accent3">
                  <a:lumMod val="75000"/>
                </a:schemeClr>
              </a:solidFill>
            </a:ln>
            <a:effectLst/>
            <a:scene3d>
              <a:camera prst="orthographicFront"/>
              <a:lightRig rig="threePt" dir="t"/>
            </a:scene3d>
            <a:sp3d prstMaterial="translucentPowder">
              <a:contourClr>
                <a:schemeClr val="accent3">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RESUMEN'!$D$11</c:f>
              <c:numCache>
                <c:formatCode>0%</c:formatCode>
                <c:ptCount val="1"/>
                <c:pt idx="0">
                  <c:v>0.125</c:v>
                </c:pt>
              </c:numCache>
            </c:numRef>
          </c:val>
          <c:extLst>
            <c:ext xmlns:c16="http://schemas.microsoft.com/office/drawing/2014/chart" uri="{C3380CC4-5D6E-409C-BE32-E72D297353CC}">
              <c16:uniqueId val="{00000002-E5FB-4D37-9647-E70C9CE720EF}"/>
            </c:ext>
          </c:extLst>
        </c:ser>
        <c:ser>
          <c:idx val="3"/>
          <c:order val="3"/>
          <c:tx>
            <c:strRef>
              <c:f>'MATRIZ DE RESUMEN'!$C$12</c:f>
              <c:strCache>
                <c:ptCount val="1"/>
                <c:pt idx="0">
                  <c:v>COMPONENTE 4: Mecanismo para Mejorar la Atención al Ciudadano.</c:v>
                </c:pt>
              </c:strCache>
            </c:strRef>
          </c:tx>
          <c:spPr>
            <a:solidFill>
              <a:schemeClr val="accent4"/>
            </a:solidFill>
            <a:ln>
              <a:solidFill>
                <a:schemeClr val="accent4">
                  <a:lumMod val="75000"/>
                </a:schemeClr>
              </a:solidFill>
            </a:ln>
            <a:effectLst/>
            <a:scene3d>
              <a:camera prst="orthographicFront"/>
              <a:lightRig rig="threePt" dir="t"/>
            </a:scene3d>
            <a:sp3d prstMaterial="translucentPowder">
              <a:contourClr>
                <a:schemeClr val="accent4">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RESUMEN'!$D$12</c:f>
              <c:numCache>
                <c:formatCode>0%</c:formatCode>
                <c:ptCount val="1"/>
                <c:pt idx="0">
                  <c:v>0.5</c:v>
                </c:pt>
              </c:numCache>
            </c:numRef>
          </c:val>
          <c:extLst>
            <c:ext xmlns:c16="http://schemas.microsoft.com/office/drawing/2014/chart" uri="{C3380CC4-5D6E-409C-BE32-E72D297353CC}">
              <c16:uniqueId val="{00000003-E5FB-4D37-9647-E70C9CE720EF}"/>
            </c:ext>
          </c:extLst>
        </c:ser>
        <c:ser>
          <c:idx val="4"/>
          <c:order val="4"/>
          <c:tx>
            <c:strRef>
              <c:f>'MATRIZ DE RESUMEN'!$C$13</c:f>
              <c:strCache>
                <c:ptCount val="1"/>
                <c:pt idx="0">
                  <c:v>COMPONENTE 5: Mecanismos para la Transparencia y Acceso a la Información.</c:v>
                </c:pt>
              </c:strCache>
            </c:strRef>
          </c:tx>
          <c:spPr>
            <a:solidFill>
              <a:schemeClr val="accent5"/>
            </a:solidFill>
            <a:ln>
              <a:solidFill>
                <a:schemeClr val="accent5">
                  <a:lumMod val="75000"/>
                </a:schemeClr>
              </a:solidFill>
            </a:ln>
            <a:effectLst/>
            <a:scene3d>
              <a:camera prst="orthographicFront"/>
              <a:lightRig rig="threePt" dir="t"/>
            </a:scene3d>
            <a:sp3d prstMaterial="translucentPowder">
              <a:contourClr>
                <a:schemeClr val="accent5">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RESUMEN'!$D$13</c:f>
              <c:numCache>
                <c:formatCode>0%</c:formatCode>
                <c:ptCount val="1"/>
                <c:pt idx="0">
                  <c:v>0.8</c:v>
                </c:pt>
              </c:numCache>
            </c:numRef>
          </c:val>
          <c:extLst>
            <c:ext xmlns:c16="http://schemas.microsoft.com/office/drawing/2014/chart" uri="{C3380CC4-5D6E-409C-BE32-E72D297353CC}">
              <c16:uniqueId val="{00000004-E5FB-4D37-9647-E70C9CE720EF}"/>
            </c:ext>
          </c:extLst>
        </c:ser>
        <c:ser>
          <c:idx val="5"/>
          <c:order val="5"/>
          <c:tx>
            <c:strRef>
              <c:f>'MATRIZ DE RESUMEN'!$C$14</c:f>
              <c:strCache>
                <c:ptCount val="1"/>
                <c:pt idx="0">
                  <c:v>COMPONENTE 6: Iniciativas Adicionales.</c:v>
                </c:pt>
              </c:strCache>
            </c:strRef>
          </c:tx>
          <c:spPr>
            <a:solidFill>
              <a:schemeClr val="accent6"/>
            </a:solidFill>
            <a:ln>
              <a:solidFill>
                <a:schemeClr val="accent6">
                  <a:lumMod val="75000"/>
                </a:schemeClr>
              </a:solidFill>
            </a:ln>
            <a:effectLst/>
            <a:scene3d>
              <a:camera prst="orthographicFront"/>
              <a:lightRig rig="threePt" dir="t"/>
            </a:scene3d>
            <a:sp3d prstMaterial="translucentPowder">
              <a:contourClr>
                <a:schemeClr val="accent6">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RESUMEN'!$D$14</c:f>
              <c:numCache>
                <c:formatCode>0%</c:formatCode>
                <c:ptCount val="1"/>
                <c:pt idx="0">
                  <c:v>0</c:v>
                </c:pt>
              </c:numCache>
            </c:numRef>
          </c:val>
          <c:extLst>
            <c:ext xmlns:c16="http://schemas.microsoft.com/office/drawing/2014/chart" uri="{C3380CC4-5D6E-409C-BE32-E72D297353CC}">
              <c16:uniqueId val="{00000005-E5FB-4D37-9647-E70C9CE720EF}"/>
            </c:ext>
          </c:extLst>
        </c:ser>
        <c:dLbls>
          <c:showLegendKey val="0"/>
          <c:showVal val="1"/>
          <c:showCatName val="0"/>
          <c:showSerName val="0"/>
          <c:showPercent val="0"/>
          <c:showBubbleSize val="0"/>
        </c:dLbls>
        <c:gapWidth val="150"/>
        <c:shape val="box"/>
        <c:axId val="1435224736"/>
        <c:axId val="1435228064"/>
        <c:axId val="0"/>
      </c:bar3DChart>
      <c:catAx>
        <c:axId val="1435224736"/>
        <c:scaling>
          <c:orientation val="minMax"/>
        </c:scaling>
        <c:delete val="0"/>
        <c:axPos val="b"/>
        <c:title>
          <c:tx>
            <c:rich>
              <a:bodyPr rot="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r>
                  <a:rPr lang="es-CO"/>
                  <a:t>Componentes del PAAC</a:t>
                </a:r>
              </a:p>
            </c:rich>
          </c:tx>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crossAx val="1435228064"/>
        <c:crosses val="autoZero"/>
        <c:auto val="1"/>
        <c:lblAlgn val="ctr"/>
        <c:lblOffset val="100"/>
        <c:noMultiLvlLbl val="0"/>
      </c:catAx>
      <c:valAx>
        <c:axId val="1435228064"/>
        <c:scaling>
          <c:orientation val="minMax"/>
        </c:scaling>
        <c:delete val="0"/>
        <c:axPos val="l"/>
        <c:majorGridlines>
          <c:spPr>
            <a:ln w="9525" cap="flat" cmpd="sng" algn="ctr">
              <a:solidFill>
                <a:schemeClr val="tx1">
                  <a:lumMod val="5000"/>
                  <a:lumOff val="95000"/>
                </a:schemeClr>
              </a:solidFill>
              <a:round/>
            </a:ln>
            <a:effectLst/>
          </c:spPr>
        </c:majorGridlines>
        <c:title>
          <c:tx>
            <c:rich>
              <a:bodyPr rot="-540000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r>
                  <a:rPr lang="es-CO"/>
                  <a:t>Porcentaje de Cumplimiento</a:t>
                </a:r>
              </a:p>
            </c:rich>
          </c:tx>
          <c:layout>
            <c:manualLayout>
              <c:xMode val="edge"/>
              <c:yMode val="edge"/>
              <c:x val="7.7877411035829819E-2"/>
              <c:y val="0.13815438563137356"/>
            </c:manualLayout>
          </c:layout>
          <c:overlay val="0"/>
          <c:spPr>
            <a:noFill/>
            <a:ln>
              <a:noFill/>
            </a:ln>
            <a:effectLst/>
          </c:spPr>
          <c:txPr>
            <a:bodyPr rot="-540000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crossAx val="14352247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latin typeface="Tahoma" panose="020B0604030504040204" pitchFamily="34" charset="0"/>
          <a:ea typeface="Tahoma" panose="020B0604030504040204" pitchFamily="34" charset="0"/>
          <a:cs typeface="Tahoma" panose="020B0604030504040204" pitchFamily="34" charset="0"/>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cap="none" spc="5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r>
              <a:rPr lang="es-CO" sz="1200" b="1"/>
              <a:t>Resultados II Cuatrimestre PAAC Vigencia 2024</a:t>
            </a:r>
          </a:p>
        </c:rich>
      </c:tx>
      <c:overlay val="0"/>
      <c:spPr>
        <a:noFill/>
        <a:ln>
          <a:noFill/>
        </a:ln>
        <a:effectLst/>
      </c:spPr>
      <c:txPr>
        <a:bodyPr rot="0" spcFirstLastPara="1" vertOverflow="ellipsis" vert="horz" wrap="square" anchor="ctr" anchorCtr="1"/>
        <a:lstStyle/>
        <a:p>
          <a:pPr>
            <a:defRPr sz="1600" b="0" i="0" u="none" strike="noStrike" kern="1200" cap="none" spc="5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title>
    <c:autoTitleDeleted val="0"/>
    <c:view3D>
      <c:rotX val="15"/>
      <c:rotY val="20"/>
      <c:depthPercent val="100"/>
      <c:rAngAx val="1"/>
    </c:view3D>
    <c:floor>
      <c:thickness val="0"/>
      <c:spPr>
        <a:solidFill>
          <a:schemeClr val="lt1">
            <a:alpha val="27000"/>
          </a:schemeClr>
        </a:solid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8.3233740662591468E-2"/>
          <c:y val="0.22454301753206116"/>
          <c:w val="0.87232174103237092"/>
          <c:h val="0.23130103528725576"/>
        </c:manualLayout>
      </c:layout>
      <c:bar3DChart>
        <c:barDir val="col"/>
        <c:grouping val="clustered"/>
        <c:varyColors val="0"/>
        <c:ser>
          <c:idx val="0"/>
          <c:order val="0"/>
          <c:tx>
            <c:strRef>
              <c:f>'MATRIZ DE RESUMEN'!$C$9</c:f>
              <c:strCache>
                <c:ptCount val="1"/>
                <c:pt idx="0">
                  <c:v>COMPONENTE 1: Gestión del Riesgo de Corrupción - Mapa de Riesgos de Corrupción</c:v>
                </c:pt>
              </c:strCache>
            </c:strRef>
          </c:tx>
          <c:spPr>
            <a:solidFill>
              <a:schemeClr val="accent1"/>
            </a:solidFill>
            <a:ln>
              <a:solidFill>
                <a:schemeClr val="accent1">
                  <a:lumMod val="75000"/>
                </a:schemeClr>
              </a:solidFill>
            </a:ln>
            <a:effectLst/>
            <a:scene3d>
              <a:camera prst="orthographicFront"/>
              <a:lightRig rig="threePt" dir="t"/>
            </a:scene3d>
            <a:sp3d prstMaterial="translucentPowder">
              <a:contourClr>
                <a:schemeClr val="accent1">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RESUMEN'!$E$9</c:f>
              <c:numCache>
                <c:formatCode>0%</c:formatCode>
                <c:ptCount val="1"/>
                <c:pt idx="0">
                  <c:v>0</c:v>
                </c:pt>
              </c:numCache>
            </c:numRef>
          </c:val>
          <c:extLst>
            <c:ext xmlns:c16="http://schemas.microsoft.com/office/drawing/2014/chart" uri="{C3380CC4-5D6E-409C-BE32-E72D297353CC}">
              <c16:uniqueId val="{00000000-A8FB-4B00-990D-F0FEB8C16E18}"/>
            </c:ext>
          </c:extLst>
        </c:ser>
        <c:ser>
          <c:idx val="1"/>
          <c:order val="1"/>
          <c:tx>
            <c:strRef>
              <c:f>'MATRIZ DE RESUMEN'!$C$10</c:f>
              <c:strCache>
                <c:ptCount val="1"/>
                <c:pt idx="0">
                  <c:v>COMPONENTE 2: Racionalización de Trámites.</c:v>
                </c:pt>
              </c:strCache>
            </c:strRef>
          </c:tx>
          <c:spPr>
            <a:solidFill>
              <a:schemeClr val="accent2"/>
            </a:solidFill>
            <a:ln>
              <a:solidFill>
                <a:schemeClr val="accent2">
                  <a:lumMod val="75000"/>
                </a:schemeClr>
              </a:solidFill>
            </a:ln>
            <a:effectLst/>
            <a:scene3d>
              <a:camera prst="orthographicFront"/>
              <a:lightRig rig="threePt" dir="t"/>
            </a:scene3d>
            <a:sp3d prstMaterial="translucentPowder">
              <a:contourClr>
                <a:schemeClr val="accent2">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RESUMEN'!$E$10</c:f>
              <c:numCache>
                <c:formatCode>0%</c:formatCode>
                <c:ptCount val="1"/>
                <c:pt idx="0">
                  <c:v>0</c:v>
                </c:pt>
              </c:numCache>
            </c:numRef>
          </c:val>
          <c:extLst>
            <c:ext xmlns:c16="http://schemas.microsoft.com/office/drawing/2014/chart" uri="{C3380CC4-5D6E-409C-BE32-E72D297353CC}">
              <c16:uniqueId val="{00000001-A8FB-4B00-990D-F0FEB8C16E18}"/>
            </c:ext>
          </c:extLst>
        </c:ser>
        <c:ser>
          <c:idx val="2"/>
          <c:order val="2"/>
          <c:tx>
            <c:strRef>
              <c:f>'MATRIZ DE RESUMEN'!$C$11</c:f>
              <c:strCache>
                <c:ptCount val="1"/>
                <c:pt idx="0">
                  <c:v>COMPONENTE 3: Rendición de Cuentas.</c:v>
                </c:pt>
              </c:strCache>
            </c:strRef>
          </c:tx>
          <c:spPr>
            <a:solidFill>
              <a:schemeClr val="accent3"/>
            </a:solidFill>
            <a:ln>
              <a:solidFill>
                <a:schemeClr val="accent3">
                  <a:lumMod val="75000"/>
                </a:schemeClr>
              </a:solidFill>
            </a:ln>
            <a:effectLst/>
            <a:scene3d>
              <a:camera prst="orthographicFront"/>
              <a:lightRig rig="threePt" dir="t"/>
            </a:scene3d>
            <a:sp3d prstMaterial="translucentPowder">
              <a:contourClr>
                <a:schemeClr val="accent3">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RESUMEN'!$E$11</c:f>
              <c:numCache>
                <c:formatCode>0%</c:formatCode>
                <c:ptCount val="1"/>
                <c:pt idx="0">
                  <c:v>0</c:v>
                </c:pt>
              </c:numCache>
            </c:numRef>
          </c:val>
          <c:extLst>
            <c:ext xmlns:c16="http://schemas.microsoft.com/office/drawing/2014/chart" uri="{C3380CC4-5D6E-409C-BE32-E72D297353CC}">
              <c16:uniqueId val="{00000002-A8FB-4B00-990D-F0FEB8C16E18}"/>
            </c:ext>
          </c:extLst>
        </c:ser>
        <c:ser>
          <c:idx val="3"/>
          <c:order val="3"/>
          <c:tx>
            <c:strRef>
              <c:f>'MATRIZ DE RESUMEN'!$C$12</c:f>
              <c:strCache>
                <c:ptCount val="1"/>
                <c:pt idx="0">
                  <c:v>COMPONENTE 4: Mecanismo para Mejorar la Atención al Ciudadano.</c:v>
                </c:pt>
              </c:strCache>
            </c:strRef>
          </c:tx>
          <c:spPr>
            <a:solidFill>
              <a:schemeClr val="accent4"/>
            </a:solidFill>
            <a:ln>
              <a:solidFill>
                <a:schemeClr val="accent4">
                  <a:lumMod val="75000"/>
                </a:schemeClr>
              </a:solidFill>
            </a:ln>
            <a:effectLst/>
            <a:scene3d>
              <a:camera prst="orthographicFront"/>
              <a:lightRig rig="threePt" dir="t"/>
            </a:scene3d>
            <a:sp3d prstMaterial="translucentPowder">
              <a:contourClr>
                <a:schemeClr val="accent4">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RESUMEN'!$E$12</c:f>
              <c:numCache>
                <c:formatCode>0%</c:formatCode>
                <c:ptCount val="1"/>
                <c:pt idx="0">
                  <c:v>0</c:v>
                </c:pt>
              </c:numCache>
            </c:numRef>
          </c:val>
          <c:extLst>
            <c:ext xmlns:c16="http://schemas.microsoft.com/office/drawing/2014/chart" uri="{C3380CC4-5D6E-409C-BE32-E72D297353CC}">
              <c16:uniqueId val="{00000003-A8FB-4B00-990D-F0FEB8C16E18}"/>
            </c:ext>
          </c:extLst>
        </c:ser>
        <c:ser>
          <c:idx val="4"/>
          <c:order val="4"/>
          <c:tx>
            <c:strRef>
              <c:f>'MATRIZ DE RESUMEN'!$C$13</c:f>
              <c:strCache>
                <c:ptCount val="1"/>
                <c:pt idx="0">
                  <c:v>COMPONENTE 5: Mecanismos para la Transparencia y Acceso a la Información.</c:v>
                </c:pt>
              </c:strCache>
            </c:strRef>
          </c:tx>
          <c:spPr>
            <a:solidFill>
              <a:schemeClr val="accent5"/>
            </a:solidFill>
            <a:ln>
              <a:solidFill>
                <a:schemeClr val="accent5">
                  <a:lumMod val="75000"/>
                </a:schemeClr>
              </a:solidFill>
            </a:ln>
            <a:effectLst/>
            <a:scene3d>
              <a:camera prst="orthographicFront"/>
              <a:lightRig rig="threePt" dir="t"/>
            </a:scene3d>
            <a:sp3d prstMaterial="translucentPowder">
              <a:contourClr>
                <a:schemeClr val="accent5">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RESUMEN'!$E$13</c:f>
              <c:numCache>
                <c:formatCode>0%</c:formatCode>
                <c:ptCount val="1"/>
                <c:pt idx="0">
                  <c:v>0</c:v>
                </c:pt>
              </c:numCache>
            </c:numRef>
          </c:val>
          <c:extLst>
            <c:ext xmlns:c16="http://schemas.microsoft.com/office/drawing/2014/chart" uri="{C3380CC4-5D6E-409C-BE32-E72D297353CC}">
              <c16:uniqueId val="{00000004-A8FB-4B00-990D-F0FEB8C16E18}"/>
            </c:ext>
          </c:extLst>
        </c:ser>
        <c:ser>
          <c:idx val="5"/>
          <c:order val="5"/>
          <c:tx>
            <c:strRef>
              <c:f>'MATRIZ DE RESUMEN'!$C$14</c:f>
              <c:strCache>
                <c:ptCount val="1"/>
                <c:pt idx="0">
                  <c:v>COMPONENTE 6: Iniciativas Adicionales.</c:v>
                </c:pt>
              </c:strCache>
            </c:strRef>
          </c:tx>
          <c:spPr>
            <a:solidFill>
              <a:schemeClr val="accent6"/>
            </a:solidFill>
            <a:ln>
              <a:solidFill>
                <a:schemeClr val="accent6">
                  <a:lumMod val="75000"/>
                </a:schemeClr>
              </a:solidFill>
            </a:ln>
            <a:effectLst/>
            <a:scene3d>
              <a:camera prst="orthographicFront"/>
              <a:lightRig rig="threePt" dir="t"/>
            </a:scene3d>
            <a:sp3d prstMaterial="translucentPowder">
              <a:contourClr>
                <a:schemeClr val="accent6">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RESUMEN'!$E$14</c:f>
              <c:numCache>
                <c:formatCode>0%</c:formatCode>
                <c:ptCount val="1"/>
                <c:pt idx="0">
                  <c:v>0</c:v>
                </c:pt>
              </c:numCache>
            </c:numRef>
          </c:val>
          <c:extLst>
            <c:ext xmlns:c16="http://schemas.microsoft.com/office/drawing/2014/chart" uri="{C3380CC4-5D6E-409C-BE32-E72D297353CC}">
              <c16:uniqueId val="{00000005-A8FB-4B00-990D-F0FEB8C16E18}"/>
            </c:ext>
          </c:extLst>
        </c:ser>
        <c:dLbls>
          <c:showLegendKey val="0"/>
          <c:showVal val="1"/>
          <c:showCatName val="0"/>
          <c:showSerName val="0"/>
          <c:showPercent val="0"/>
          <c:showBubbleSize val="0"/>
        </c:dLbls>
        <c:gapWidth val="150"/>
        <c:shape val="box"/>
        <c:axId val="1435224736"/>
        <c:axId val="1435228064"/>
        <c:axId val="0"/>
      </c:bar3DChart>
      <c:catAx>
        <c:axId val="1435224736"/>
        <c:scaling>
          <c:orientation val="minMax"/>
        </c:scaling>
        <c:delete val="0"/>
        <c:axPos val="b"/>
        <c:title>
          <c:tx>
            <c:rich>
              <a:bodyPr rot="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r>
                  <a:rPr lang="es-CO"/>
                  <a:t>Componentes del PAAC</a:t>
                </a:r>
              </a:p>
            </c:rich>
          </c:tx>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crossAx val="1435228064"/>
        <c:crosses val="autoZero"/>
        <c:auto val="1"/>
        <c:lblAlgn val="ctr"/>
        <c:lblOffset val="100"/>
        <c:noMultiLvlLbl val="0"/>
      </c:catAx>
      <c:valAx>
        <c:axId val="1435228064"/>
        <c:scaling>
          <c:orientation val="minMax"/>
        </c:scaling>
        <c:delete val="0"/>
        <c:axPos val="l"/>
        <c:majorGridlines>
          <c:spPr>
            <a:ln w="9525" cap="flat" cmpd="sng" algn="ctr">
              <a:solidFill>
                <a:schemeClr val="tx1">
                  <a:lumMod val="5000"/>
                  <a:lumOff val="95000"/>
                </a:schemeClr>
              </a:solidFill>
              <a:round/>
            </a:ln>
            <a:effectLst/>
          </c:spPr>
        </c:majorGridlines>
        <c:title>
          <c:tx>
            <c:rich>
              <a:bodyPr rot="-540000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r>
                  <a:rPr lang="es-CO"/>
                  <a:t>Porcentaje de Cumplimiento</a:t>
                </a:r>
              </a:p>
            </c:rich>
          </c:tx>
          <c:layout>
            <c:manualLayout>
              <c:xMode val="edge"/>
              <c:yMode val="edge"/>
              <c:x val="7.7877411035829819E-2"/>
              <c:y val="0.13815438563137356"/>
            </c:manualLayout>
          </c:layout>
          <c:overlay val="0"/>
          <c:spPr>
            <a:noFill/>
            <a:ln>
              <a:noFill/>
            </a:ln>
            <a:effectLst/>
          </c:spPr>
          <c:txPr>
            <a:bodyPr rot="-540000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crossAx val="14352247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latin typeface="Tahoma" panose="020B0604030504040204" pitchFamily="34" charset="0"/>
          <a:ea typeface="Tahoma" panose="020B0604030504040204" pitchFamily="34" charset="0"/>
          <a:cs typeface="Tahoma" panose="020B0604030504040204" pitchFamily="34" charset="0"/>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cap="none" spc="5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r>
              <a:rPr lang="es-CO" sz="1200" b="1"/>
              <a:t>Resultados III Cuatrimestre PAAC Vigencia 2024</a:t>
            </a:r>
          </a:p>
        </c:rich>
      </c:tx>
      <c:overlay val="0"/>
      <c:spPr>
        <a:noFill/>
        <a:ln>
          <a:noFill/>
        </a:ln>
        <a:effectLst/>
      </c:spPr>
      <c:txPr>
        <a:bodyPr rot="0" spcFirstLastPara="1" vertOverflow="ellipsis" vert="horz" wrap="square" anchor="ctr" anchorCtr="1"/>
        <a:lstStyle/>
        <a:p>
          <a:pPr>
            <a:defRPr sz="1600" b="0" i="0" u="none" strike="noStrike" kern="1200" cap="none" spc="5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title>
    <c:autoTitleDeleted val="0"/>
    <c:view3D>
      <c:rotX val="15"/>
      <c:rotY val="20"/>
      <c:depthPercent val="100"/>
      <c:rAngAx val="1"/>
    </c:view3D>
    <c:floor>
      <c:thickness val="0"/>
      <c:spPr>
        <a:solidFill>
          <a:schemeClr val="lt1">
            <a:alpha val="27000"/>
          </a:schemeClr>
        </a:solid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8.3233740662591468E-2"/>
          <c:y val="0.22454301753206116"/>
          <c:w val="0.87232174103237092"/>
          <c:h val="0.23130103528725576"/>
        </c:manualLayout>
      </c:layout>
      <c:bar3DChart>
        <c:barDir val="col"/>
        <c:grouping val="clustered"/>
        <c:varyColors val="0"/>
        <c:ser>
          <c:idx val="0"/>
          <c:order val="0"/>
          <c:tx>
            <c:strRef>
              <c:f>'MATRIZ DE RESUMEN'!$C$9</c:f>
              <c:strCache>
                <c:ptCount val="1"/>
                <c:pt idx="0">
                  <c:v>COMPONENTE 1: Gestión del Riesgo de Corrupción - Mapa de Riesgos de Corrupción</c:v>
                </c:pt>
              </c:strCache>
            </c:strRef>
          </c:tx>
          <c:spPr>
            <a:solidFill>
              <a:schemeClr val="accent1"/>
            </a:solidFill>
            <a:ln>
              <a:solidFill>
                <a:schemeClr val="accent1">
                  <a:lumMod val="75000"/>
                </a:schemeClr>
              </a:solidFill>
            </a:ln>
            <a:effectLst/>
            <a:scene3d>
              <a:camera prst="orthographicFront"/>
              <a:lightRig rig="threePt" dir="t"/>
            </a:scene3d>
            <a:sp3d prstMaterial="translucentPowder">
              <a:contourClr>
                <a:schemeClr val="accent1">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RESUMEN'!$F$9</c:f>
              <c:numCache>
                <c:formatCode>0%</c:formatCode>
                <c:ptCount val="1"/>
                <c:pt idx="0">
                  <c:v>0</c:v>
                </c:pt>
              </c:numCache>
            </c:numRef>
          </c:val>
          <c:extLst>
            <c:ext xmlns:c16="http://schemas.microsoft.com/office/drawing/2014/chart" uri="{C3380CC4-5D6E-409C-BE32-E72D297353CC}">
              <c16:uniqueId val="{00000000-45E6-4B93-9827-4B8B0991D1CA}"/>
            </c:ext>
          </c:extLst>
        </c:ser>
        <c:ser>
          <c:idx val="1"/>
          <c:order val="1"/>
          <c:tx>
            <c:strRef>
              <c:f>'MATRIZ DE RESUMEN'!$C$10</c:f>
              <c:strCache>
                <c:ptCount val="1"/>
                <c:pt idx="0">
                  <c:v>COMPONENTE 2: Racionalización de Trámites.</c:v>
                </c:pt>
              </c:strCache>
            </c:strRef>
          </c:tx>
          <c:spPr>
            <a:solidFill>
              <a:schemeClr val="accent2"/>
            </a:solidFill>
            <a:ln>
              <a:solidFill>
                <a:schemeClr val="accent2">
                  <a:lumMod val="75000"/>
                </a:schemeClr>
              </a:solidFill>
            </a:ln>
            <a:effectLst/>
            <a:scene3d>
              <a:camera prst="orthographicFront"/>
              <a:lightRig rig="threePt" dir="t"/>
            </a:scene3d>
            <a:sp3d prstMaterial="translucentPowder">
              <a:contourClr>
                <a:schemeClr val="accent2">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RESUMEN'!$F$10</c:f>
              <c:numCache>
                <c:formatCode>0%</c:formatCode>
                <c:ptCount val="1"/>
                <c:pt idx="0">
                  <c:v>0</c:v>
                </c:pt>
              </c:numCache>
            </c:numRef>
          </c:val>
          <c:extLst>
            <c:ext xmlns:c16="http://schemas.microsoft.com/office/drawing/2014/chart" uri="{C3380CC4-5D6E-409C-BE32-E72D297353CC}">
              <c16:uniqueId val="{00000001-45E6-4B93-9827-4B8B0991D1CA}"/>
            </c:ext>
          </c:extLst>
        </c:ser>
        <c:ser>
          <c:idx val="2"/>
          <c:order val="2"/>
          <c:tx>
            <c:strRef>
              <c:f>'MATRIZ DE RESUMEN'!$C$11</c:f>
              <c:strCache>
                <c:ptCount val="1"/>
                <c:pt idx="0">
                  <c:v>COMPONENTE 3: Rendición de Cuentas.</c:v>
                </c:pt>
              </c:strCache>
            </c:strRef>
          </c:tx>
          <c:spPr>
            <a:solidFill>
              <a:schemeClr val="accent3"/>
            </a:solidFill>
            <a:ln>
              <a:solidFill>
                <a:schemeClr val="accent3">
                  <a:lumMod val="75000"/>
                </a:schemeClr>
              </a:solidFill>
            </a:ln>
            <a:effectLst/>
            <a:scene3d>
              <a:camera prst="orthographicFront"/>
              <a:lightRig rig="threePt" dir="t"/>
            </a:scene3d>
            <a:sp3d prstMaterial="translucentPowder">
              <a:contourClr>
                <a:schemeClr val="accent3">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RESUMEN'!$F$11</c:f>
              <c:numCache>
                <c:formatCode>0%</c:formatCode>
                <c:ptCount val="1"/>
                <c:pt idx="0">
                  <c:v>0</c:v>
                </c:pt>
              </c:numCache>
            </c:numRef>
          </c:val>
          <c:extLst>
            <c:ext xmlns:c16="http://schemas.microsoft.com/office/drawing/2014/chart" uri="{C3380CC4-5D6E-409C-BE32-E72D297353CC}">
              <c16:uniqueId val="{00000002-45E6-4B93-9827-4B8B0991D1CA}"/>
            </c:ext>
          </c:extLst>
        </c:ser>
        <c:ser>
          <c:idx val="3"/>
          <c:order val="3"/>
          <c:tx>
            <c:strRef>
              <c:f>'MATRIZ DE RESUMEN'!$C$12</c:f>
              <c:strCache>
                <c:ptCount val="1"/>
                <c:pt idx="0">
                  <c:v>COMPONENTE 4: Mecanismo para Mejorar la Atención al Ciudadano.</c:v>
                </c:pt>
              </c:strCache>
            </c:strRef>
          </c:tx>
          <c:spPr>
            <a:solidFill>
              <a:schemeClr val="accent4"/>
            </a:solidFill>
            <a:ln>
              <a:solidFill>
                <a:schemeClr val="accent4">
                  <a:lumMod val="75000"/>
                </a:schemeClr>
              </a:solidFill>
            </a:ln>
            <a:effectLst/>
            <a:scene3d>
              <a:camera prst="orthographicFront"/>
              <a:lightRig rig="threePt" dir="t"/>
            </a:scene3d>
            <a:sp3d prstMaterial="translucentPowder">
              <a:contourClr>
                <a:schemeClr val="accent4">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RESUMEN'!$F$12</c:f>
              <c:numCache>
                <c:formatCode>0%</c:formatCode>
                <c:ptCount val="1"/>
                <c:pt idx="0">
                  <c:v>0</c:v>
                </c:pt>
              </c:numCache>
            </c:numRef>
          </c:val>
          <c:extLst>
            <c:ext xmlns:c16="http://schemas.microsoft.com/office/drawing/2014/chart" uri="{C3380CC4-5D6E-409C-BE32-E72D297353CC}">
              <c16:uniqueId val="{00000003-45E6-4B93-9827-4B8B0991D1CA}"/>
            </c:ext>
          </c:extLst>
        </c:ser>
        <c:ser>
          <c:idx val="4"/>
          <c:order val="4"/>
          <c:tx>
            <c:strRef>
              <c:f>'MATRIZ DE RESUMEN'!$C$13</c:f>
              <c:strCache>
                <c:ptCount val="1"/>
                <c:pt idx="0">
                  <c:v>COMPONENTE 5: Mecanismos para la Transparencia y Acceso a la Información.</c:v>
                </c:pt>
              </c:strCache>
            </c:strRef>
          </c:tx>
          <c:spPr>
            <a:solidFill>
              <a:schemeClr val="accent5"/>
            </a:solidFill>
            <a:ln>
              <a:solidFill>
                <a:schemeClr val="accent5">
                  <a:lumMod val="75000"/>
                </a:schemeClr>
              </a:solidFill>
            </a:ln>
            <a:effectLst/>
            <a:scene3d>
              <a:camera prst="orthographicFront"/>
              <a:lightRig rig="threePt" dir="t"/>
            </a:scene3d>
            <a:sp3d prstMaterial="translucentPowder">
              <a:contourClr>
                <a:schemeClr val="accent5">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RESUMEN'!$F$13</c:f>
              <c:numCache>
                <c:formatCode>0%</c:formatCode>
                <c:ptCount val="1"/>
                <c:pt idx="0">
                  <c:v>0</c:v>
                </c:pt>
              </c:numCache>
            </c:numRef>
          </c:val>
          <c:extLst>
            <c:ext xmlns:c16="http://schemas.microsoft.com/office/drawing/2014/chart" uri="{C3380CC4-5D6E-409C-BE32-E72D297353CC}">
              <c16:uniqueId val="{00000004-45E6-4B93-9827-4B8B0991D1CA}"/>
            </c:ext>
          </c:extLst>
        </c:ser>
        <c:ser>
          <c:idx val="5"/>
          <c:order val="5"/>
          <c:tx>
            <c:strRef>
              <c:f>'MATRIZ DE RESUMEN'!$C$14</c:f>
              <c:strCache>
                <c:ptCount val="1"/>
                <c:pt idx="0">
                  <c:v>COMPONENTE 6: Iniciativas Adicionales.</c:v>
                </c:pt>
              </c:strCache>
            </c:strRef>
          </c:tx>
          <c:spPr>
            <a:solidFill>
              <a:schemeClr val="accent6"/>
            </a:solidFill>
            <a:ln>
              <a:solidFill>
                <a:schemeClr val="accent6">
                  <a:lumMod val="75000"/>
                </a:schemeClr>
              </a:solidFill>
            </a:ln>
            <a:effectLst/>
            <a:scene3d>
              <a:camera prst="orthographicFront"/>
              <a:lightRig rig="threePt" dir="t"/>
            </a:scene3d>
            <a:sp3d prstMaterial="translucentPowder">
              <a:contourClr>
                <a:schemeClr val="accent6">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RESUMEN'!$F$14</c:f>
              <c:numCache>
                <c:formatCode>0%</c:formatCode>
                <c:ptCount val="1"/>
                <c:pt idx="0">
                  <c:v>0</c:v>
                </c:pt>
              </c:numCache>
            </c:numRef>
          </c:val>
          <c:extLst>
            <c:ext xmlns:c16="http://schemas.microsoft.com/office/drawing/2014/chart" uri="{C3380CC4-5D6E-409C-BE32-E72D297353CC}">
              <c16:uniqueId val="{00000005-45E6-4B93-9827-4B8B0991D1CA}"/>
            </c:ext>
          </c:extLst>
        </c:ser>
        <c:dLbls>
          <c:showLegendKey val="0"/>
          <c:showVal val="1"/>
          <c:showCatName val="0"/>
          <c:showSerName val="0"/>
          <c:showPercent val="0"/>
          <c:showBubbleSize val="0"/>
        </c:dLbls>
        <c:gapWidth val="150"/>
        <c:shape val="box"/>
        <c:axId val="1435224736"/>
        <c:axId val="1435228064"/>
        <c:axId val="0"/>
      </c:bar3DChart>
      <c:catAx>
        <c:axId val="1435224736"/>
        <c:scaling>
          <c:orientation val="minMax"/>
        </c:scaling>
        <c:delete val="0"/>
        <c:axPos val="b"/>
        <c:title>
          <c:tx>
            <c:rich>
              <a:bodyPr rot="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r>
                  <a:rPr lang="es-CO"/>
                  <a:t>Componentes del PAAC</a:t>
                </a:r>
              </a:p>
            </c:rich>
          </c:tx>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crossAx val="1435228064"/>
        <c:crosses val="autoZero"/>
        <c:auto val="1"/>
        <c:lblAlgn val="ctr"/>
        <c:lblOffset val="100"/>
        <c:noMultiLvlLbl val="0"/>
      </c:catAx>
      <c:valAx>
        <c:axId val="1435228064"/>
        <c:scaling>
          <c:orientation val="minMax"/>
        </c:scaling>
        <c:delete val="0"/>
        <c:axPos val="l"/>
        <c:majorGridlines>
          <c:spPr>
            <a:ln w="9525" cap="flat" cmpd="sng" algn="ctr">
              <a:solidFill>
                <a:schemeClr val="tx1">
                  <a:lumMod val="5000"/>
                  <a:lumOff val="95000"/>
                </a:schemeClr>
              </a:solidFill>
              <a:round/>
            </a:ln>
            <a:effectLst/>
          </c:spPr>
        </c:majorGridlines>
        <c:title>
          <c:tx>
            <c:rich>
              <a:bodyPr rot="-540000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r>
                  <a:rPr lang="es-CO"/>
                  <a:t>Porcentaje de Cumplimiento</a:t>
                </a:r>
              </a:p>
            </c:rich>
          </c:tx>
          <c:layout>
            <c:manualLayout>
              <c:xMode val="edge"/>
              <c:yMode val="edge"/>
              <c:x val="7.7877411035829819E-2"/>
              <c:y val="0.13815438563137356"/>
            </c:manualLayout>
          </c:layout>
          <c:overlay val="0"/>
          <c:spPr>
            <a:noFill/>
            <a:ln>
              <a:noFill/>
            </a:ln>
            <a:effectLst/>
          </c:spPr>
          <c:txPr>
            <a:bodyPr rot="-540000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crossAx val="14352247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latin typeface="Tahoma" panose="020B0604030504040204" pitchFamily="34" charset="0"/>
          <a:ea typeface="Tahoma" panose="020B0604030504040204" pitchFamily="34" charset="0"/>
          <a:cs typeface="Tahoma" panose="020B0604030504040204" pitchFamily="34" charset="0"/>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cap="none" spc="5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r>
              <a:rPr lang="es-CO" sz="1200" b="1"/>
              <a:t>Porcentaje de Cumplimiento Evidenciado PAAC Vigencia 2024</a:t>
            </a:r>
          </a:p>
        </c:rich>
      </c:tx>
      <c:overlay val="0"/>
      <c:spPr>
        <a:noFill/>
        <a:ln>
          <a:noFill/>
        </a:ln>
        <a:effectLst/>
      </c:spPr>
      <c:txPr>
        <a:bodyPr rot="0" spcFirstLastPara="1" vertOverflow="ellipsis" vert="horz" wrap="square" anchor="ctr" anchorCtr="1"/>
        <a:lstStyle/>
        <a:p>
          <a:pPr>
            <a:defRPr sz="1600" b="0" i="0" u="none" strike="noStrike" kern="1200" cap="none" spc="5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title>
    <c:autoTitleDeleted val="0"/>
    <c:view3D>
      <c:rotX val="15"/>
      <c:rotY val="20"/>
      <c:depthPercent val="100"/>
      <c:rAngAx val="1"/>
    </c:view3D>
    <c:floor>
      <c:thickness val="0"/>
      <c:spPr>
        <a:solidFill>
          <a:schemeClr val="lt1">
            <a:alpha val="27000"/>
          </a:schemeClr>
        </a:solid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8.3233740662591468E-2"/>
          <c:y val="0.22454301753206116"/>
          <c:w val="0.87232174103237092"/>
          <c:h val="0.23130103528725576"/>
        </c:manualLayout>
      </c:layout>
      <c:bar3DChart>
        <c:barDir val="col"/>
        <c:grouping val="clustered"/>
        <c:varyColors val="0"/>
        <c:ser>
          <c:idx val="0"/>
          <c:order val="0"/>
          <c:tx>
            <c:strRef>
              <c:f>'MATRIZ DE RESUMEN'!$C$9</c:f>
              <c:strCache>
                <c:ptCount val="1"/>
                <c:pt idx="0">
                  <c:v>COMPONENTE 1: Gestión del Riesgo de Corrupción - Mapa de Riesgos de Corrupción</c:v>
                </c:pt>
              </c:strCache>
            </c:strRef>
          </c:tx>
          <c:spPr>
            <a:solidFill>
              <a:schemeClr val="accent1"/>
            </a:solidFill>
            <a:ln>
              <a:solidFill>
                <a:schemeClr val="accent1">
                  <a:lumMod val="75000"/>
                </a:schemeClr>
              </a:solidFill>
            </a:ln>
            <a:effectLst/>
            <a:scene3d>
              <a:camera prst="orthographicFront"/>
              <a:lightRig rig="threePt" dir="t"/>
            </a:scene3d>
            <a:sp3d prstMaterial="translucentPowder">
              <a:contourClr>
                <a:schemeClr val="accent1">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RESUMEN'!$G$9</c:f>
              <c:numCache>
                <c:formatCode>0%</c:formatCode>
                <c:ptCount val="1"/>
                <c:pt idx="0">
                  <c:v>0</c:v>
                </c:pt>
              </c:numCache>
            </c:numRef>
          </c:val>
          <c:extLst>
            <c:ext xmlns:c16="http://schemas.microsoft.com/office/drawing/2014/chart" uri="{C3380CC4-5D6E-409C-BE32-E72D297353CC}">
              <c16:uniqueId val="{00000000-505B-45C5-BBC7-C34B7EAAEB9D}"/>
            </c:ext>
          </c:extLst>
        </c:ser>
        <c:ser>
          <c:idx val="1"/>
          <c:order val="1"/>
          <c:tx>
            <c:strRef>
              <c:f>'MATRIZ DE RESUMEN'!$C$10</c:f>
              <c:strCache>
                <c:ptCount val="1"/>
                <c:pt idx="0">
                  <c:v>COMPONENTE 2: Racionalización de Trámites.</c:v>
                </c:pt>
              </c:strCache>
            </c:strRef>
          </c:tx>
          <c:spPr>
            <a:solidFill>
              <a:schemeClr val="accent2"/>
            </a:solidFill>
            <a:ln>
              <a:solidFill>
                <a:schemeClr val="accent2">
                  <a:lumMod val="75000"/>
                </a:schemeClr>
              </a:solidFill>
            </a:ln>
            <a:effectLst/>
            <a:scene3d>
              <a:camera prst="orthographicFront"/>
              <a:lightRig rig="threePt" dir="t"/>
            </a:scene3d>
            <a:sp3d prstMaterial="translucentPowder">
              <a:contourClr>
                <a:schemeClr val="accent2">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RESUMEN'!$G$10</c:f>
              <c:numCache>
                <c:formatCode>0%</c:formatCode>
                <c:ptCount val="1"/>
                <c:pt idx="0">
                  <c:v>0</c:v>
                </c:pt>
              </c:numCache>
            </c:numRef>
          </c:val>
          <c:extLst>
            <c:ext xmlns:c16="http://schemas.microsoft.com/office/drawing/2014/chart" uri="{C3380CC4-5D6E-409C-BE32-E72D297353CC}">
              <c16:uniqueId val="{00000001-505B-45C5-BBC7-C34B7EAAEB9D}"/>
            </c:ext>
          </c:extLst>
        </c:ser>
        <c:ser>
          <c:idx val="2"/>
          <c:order val="2"/>
          <c:tx>
            <c:strRef>
              <c:f>'MATRIZ DE RESUMEN'!$C$11</c:f>
              <c:strCache>
                <c:ptCount val="1"/>
                <c:pt idx="0">
                  <c:v>COMPONENTE 3: Rendición de Cuentas.</c:v>
                </c:pt>
              </c:strCache>
            </c:strRef>
          </c:tx>
          <c:spPr>
            <a:solidFill>
              <a:schemeClr val="accent3"/>
            </a:solidFill>
            <a:ln>
              <a:solidFill>
                <a:schemeClr val="accent3">
                  <a:lumMod val="75000"/>
                </a:schemeClr>
              </a:solidFill>
            </a:ln>
            <a:effectLst/>
            <a:scene3d>
              <a:camera prst="orthographicFront"/>
              <a:lightRig rig="threePt" dir="t"/>
            </a:scene3d>
            <a:sp3d prstMaterial="translucentPowder">
              <a:contourClr>
                <a:schemeClr val="accent3">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RESUMEN'!$G$11</c:f>
              <c:numCache>
                <c:formatCode>0%</c:formatCode>
                <c:ptCount val="1"/>
                <c:pt idx="0">
                  <c:v>0</c:v>
                </c:pt>
              </c:numCache>
            </c:numRef>
          </c:val>
          <c:extLst>
            <c:ext xmlns:c16="http://schemas.microsoft.com/office/drawing/2014/chart" uri="{C3380CC4-5D6E-409C-BE32-E72D297353CC}">
              <c16:uniqueId val="{00000002-505B-45C5-BBC7-C34B7EAAEB9D}"/>
            </c:ext>
          </c:extLst>
        </c:ser>
        <c:ser>
          <c:idx val="3"/>
          <c:order val="3"/>
          <c:tx>
            <c:strRef>
              <c:f>'MATRIZ DE RESUMEN'!$C$12</c:f>
              <c:strCache>
                <c:ptCount val="1"/>
                <c:pt idx="0">
                  <c:v>COMPONENTE 4: Mecanismo para Mejorar la Atención al Ciudadano.</c:v>
                </c:pt>
              </c:strCache>
            </c:strRef>
          </c:tx>
          <c:spPr>
            <a:solidFill>
              <a:schemeClr val="accent4"/>
            </a:solidFill>
            <a:ln>
              <a:solidFill>
                <a:schemeClr val="accent4">
                  <a:lumMod val="75000"/>
                </a:schemeClr>
              </a:solidFill>
            </a:ln>
            <a:effectLst/>
            <a:scene3d>
              <a:camera prst="orthographicFront"/>
              <a:lightRig rig="threePt" dir="t"/>
            </a:scene3d>
            <a:sp3d prstMaterial="translucentPowder">
              <a:contourClr>
                <a:schemeClr val="accent4">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RESUMEN'!$G$12</c:f>
              <c:numCache>
                <c:formatCode>0%</c:formatCode>
                <c:ptCount val="1"/>
                <c:pt idx="0">
                  <c:v>0</c:v>
                </c:pt>
              </c:numCache>
            </c:numRef>
          </c:val>
          <c:extLst>
            <c:ext xmlns:c16="http://schemas.microsoft.com/office/drawing/2014/chart" uri="{C3380CC4-5D6E-409C-BE32-E72D297353CC}">
              <c16:uniqueId val="{00000003-505B-45C5-BBC7-C34B7EAAEB9D}"/>
            </c:ext>
          </c:extLst>
        </c:ser>
        <c:ser>
          <c:idx val="4"/>
          <c:order val="4"/>
          <c:tx>
            <c:strRef>
              <c:f>'MATRIZ DE RESUMEN'!$C$13</c:f>
              <c:strCache>
                <c:ptCount val="1"/>
                <c:pt idx="0">
                  <c:v>COMPONENTE 5: Mecanismos para la Transparencia y Acceso a la Información.</c:v>
                </c:pt>
              </c:strCache>
            </c:strRef>
          </c:tx>
          <c:spPr>
            <a:solidFill>
              <a:schemeClr val="accent5"/>
            </a:solidFill>
            <a:ln>
              <a:solidFill>
                <a:schemeClr val="accent5">
                  <a:lumMod val="75000"/>
                </a:schemeClr>
              </a:solidFill>
            </a:ln>
            <a:effectLst/>
            <a:scene3d>
              <a:camera prst="orthographicFront"/>
              <a:lightRig rig="threePt" dir="t"/>
            </a:scene3d>
            <a:sp3d prstMaterial="translucentPowder">
              <a:contourClr>
                <a:schemeClr val="accent5">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RESUMEN'!$G$13</c:f>
              <c:numCache>
                <c:formatCode>0%</c:formatCode>
                <c:ptCount val="1"/>
                <c:pt idx="0">
                  <c:v>0</c:v>
                </c:pt>
              </c:numCache>
            </c:numRef>
          </c:val>
          <c:extLst>
            <c:ext xmlns:c16="http://schemas.microsoft.com/office/drawing/2014/chart" uri="{C3380CC4-5D6E-409C-BE32-E72D297353CC}">
              <c16:uniqueId val="{00000004-505B-45C5-BBC7-C34B7EAAEB9D}"/>
            </c:ext>
          </c:extLst>
        </c:ser>
        <c:ser>
          <c:idx val="5"/>
          <c:order val="5"/>
          <c:tx>
            <c:strRef>
              <c:f>'MATRIZ DE RESUMEN'!$C$14</c:f>
              <c:strCache>
                <c:ptCount val="1"/>
                <c:pt idx="0">
                  <c:v>COMPONENTE 6: Iniciativas Adicionales.</c:v>
                </c:pt>
              </c:strCache>
            </c:strRef>
          </c:tx>
          <c:spPr>
            <a:solidFill>
              <a:schemeClr val="accent6"/>
            </a:solidFill>
            <a:ln>
              <a:solidFill>
                <a:schemeClr val="accent6">
                  <a:lumMod val="75000"/>
                </a:schemeClr>
              </a:solidFill>
            </a:ln>
            <a:effectLst/>
            <a:scene3d>
              <a:camera prst="orthographicFront"/>
              <a:lightRig rig="threePt" dir="t"/>
            </a:scene3d>
            <a:sp3d prstMaterial="translucentPowder">
              <a:contourClr>
                <a:schemeClr val="accent6">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RESUMEN'!$G$14</c:f>
              <c:numCache>
                <c:formatCode>0%</c:formatCode>
                <c:ptCount val="1"/>
                <c:pt idx="0">
                  <c:v>0</c:v>
                </c:pt>
              </c:numCache>
            </c:numRef>
          </c:val>
          <c:extLst>
            <c:ext xmlns:c16="http://schemas.microsoft.com/office/drawing/2014/chart" uri="{C3380CC4-5D6E-409C-BE32-E72D297353CC}">
              <c16:uniqueId val="{00000005-505B-45C5-BBC7-C34B7EAAEB9D}"/>
            </c:ext>
          </c:extLst>
        </c:ser>
        <c:dLbls>
          <c:showLegendKey val="0"/>
          <c:showVal val="1"/>
          <c:showCatName val="0"/>
          <c:showSerName val="0"/>
          <c:showPercent val="0"/>
          <c:showBubbleSize val="0"/>
        </c:dLbls>
        <c:gapWidth val="150"/>
        <c:shape val="box"/>
        <c:axId val="1435224736"/>
        <c:axId val="1435228064"/>
        <c:axId val="0"/>
      </c:bar3DChart>
      <c:catAx>
        <c:axId val="1435224736"/>
        <c:scaling>
          <c:orientation val="minMax"/>
        </c:scaling>
        <c:delete val="0"/>
        <c:axPos val="b"/>
        <c:title>
          <c:tx>
            <c:rich>
              <a:bodyPr rot="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r>
                  <a:rPr lang="es-CO"/>
                  <a:t>Componentes del PAAC</a:t>
                </a:r>
              </a:p>
            </c:rich>
          </c:tx>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crossAx val="1435228064"/>
        <c:crosses val="autoZero"/>
        <c:auto val="1"/>
        <c:lblAlgn val="ctr"/>
        <c:lblOffset val="100"/>
        <c:noMultiLvlLbl val="0"/>
      </c:catAx>
      <c:valAx>
        <c:axId val="1435228064"/>
        <c:scaling>
          <c:orientation val="minMax"/>
        </c:scaling>
        <c:delete val="0"/>
        <c:axPos val="l"/>
        <c:majorGridlines>
          <c:spPr>
            <a:ln w="9525" cap="flat" cmpd="sng" algn="ctr">
              <a:solidFill>
                <a:schemeClr val="tx1">
                  <a:lumMod val="5000"/>
                  <a:lumOff val="95000"/>
                </a:schemeClr>
              </a:solidFill>
              <a:round/>
            </a:ln>
            <a:effectLst/>
          </c:spPr>
        </c:majorGridlines>
        <c:title>
          <c:tx>
            <c:rich>
              <a:bodyPr rot="-540000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r>
                  <a:rPr lang="es-CO"/>
                  <a:t>Porcentaje de Cumplimiento</a:t>
                </a:r>
              </a:p>
            </c:rich>
          </c:tx>
          <c:layout>
            <c:manualLayout>
              <c:xMode val="edge"/>
              <c:yMode val="edge"/>
              <c:x val="7.7877411035829819E-2"/>
              <c:y val="0.13815438563137356"/>
            </c:manualLayout>
          </c:layout>
          <c:overlay val="0"/>
          <c:spPr>
            <a:noFill/>
            <a:ln>
              <a:noFill/>
            </a:ln>
            <a:effectLst/>
          </c:spPr>
          <c:txPr>
            <a:bodyPr rot="-540000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crossAx val="14352247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latin typeface="Tahoma" panose="020B0604030504040204" pitchFamily="34" charset="0"/>
          <a:ea typeface="Tahoma" panose="020B0604030504040204" pitchFamily="34" charset="0"/>
          <a:cs typeface="Tahoma" panose="020B0604030504040204" pitchFamily="34" charset="0"/>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2">
  <cs:axisTitle>
    <cs:lnRef idx="0"/>
    <cs:fillRef idx="0"/>
    <cs:effectRef idx="0"/>
    <cs:fontRef idx="minor">
      <a:schemeClr val="tx1">
        <a:lumMod val="50000"/>
        <a:lumOff val="50000"/>
      </a:schemeClr>
    </cs:fontRef>
    <cs:defRPr sz="900" kern="1200"/>
  </cs:axisTitle>
  <cs:categoryAxis>
    <cs:lnRef idx="0"/>
    <cs:fillRef idx="0"/>
    <cs:effectRef idx="0"/>
    <cs:fontRef idx="minor">
      <a:schemeClr val="tx1">
        <a:lumMod val="50000"/>
        <a:lumOff val="50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lumMod val="75000"/>
          </a:schemeClr>
        </a:solidFill>
      </a:ln>
    </cs:spPr>
  </cs:dataPoint>
  <cs:dataPoint3D>
    <cs:lnRef idx="0">
      <cs:styleClr val="auto"/>
    </cs:lnRef>
    <cs:fillRef idx="0">
      <cs:styleClr val="auto"/>
    </cs:fillRef>
    <cs:effectRef idx="0"/>
    <cs:fontRef idx="minor">
      <a:schemeClr val="tx1"/>
    </cs:fontRef>
    <cs:spPr>
      <a:solidFill>
        <a:schemeClr val="phClr"/>
      </a:solidFill>
      <a:ln>
        <a:solidFill>
          <a:schemeClr val="phClr">
            <a:lumMod val="75000"/>
          </a:schemeClr>
        </a:solidFill>
      </a:ln>
      <a:scene3d>
        <a:camera prst="orthographicFront"/>
        <a:lightRig rig="threePt" dir="t"/>
      </a:scene3d>
      <a:sp3d prstMaterial="translucentPowder"/>
    </cs:spPr>
  </cs:dataPoint3D>
  <cs:dataPointLine>
    <cs:lnRef idx="0">
      <cs:styleClr val="auto"/>
    </cs:lnRef>
    <cs:fillRef idx="0"/>
    <cs:effectRef idx="0"/>
    <cs:fontRef idx="minor">
      <a:schemeClr val="tx1"/>
    </cs:fontRef>
    <cs:spPr>
      <a:ln w="28575" cap="rnd">
        <a:solidFill>
          <a:schemeClr val="phClr">
            <a:alpha val="70000"/>
          </a:schemeClr>
        </a:solidFill>
        <a:round/>
      </a:ln>
    </cs:spPr>
  </cs:dataPointLine>
  <cs:dataPointMarker>
    <cs:lnRef idx="0">
      <cs:styleClr val="auto"/>
    </cs:lnRef>
    <cs:fillRef idx="0">
      <cs:styleClr val="auto"/>
    </cs:fillRef>
    <cs:effectRef idx="0"/>
    <cs:fontRef idx="minor">
      <a:schemeClr val="dk1"/>
    </cs:fontRef>
    <cs:spPr>
      <a:solidFill>
        <a:schemeClr val="phClr">
          <a:alpha val="70000"/>
        </a:schemeClr>
      </a:solidFill>
      <a:ln>
        <a:solidFill>
          <a:schemeClr val="phClr">
            <a:lumMod val="75000"/>
          </a:schemeClr>
        </a:solidFill>
      </a:ln>
    </cs:spPr>
  </cs:dataPointMarker>
  <cs:dataPointMarkerLayout symbol="circle" size="6"/>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tx1"/>
    </cs:fontRef>
    <cs:spPr>
      <a:solidFill>
        <a:schemeClr val="lt1">
          <a:alpha val="27000"/>
        </a:schemeClr>
      </a:solidFill>
      <a:sp3d/>
    </cs:spPr>
  </cs:floor>
  <cs:gridlineMajor>
    <cs:lnRef idx="0"/>
    <cs:fillRef idx="0"/>
    <cs:effectRef idx="0"/>
    <cs:fontRef idx="minor">
      <a:schemeClr val="tx1"/>
    </cs:fontRef>
    <cs:spPr>
      <a:ln w="9525" cap="flat" cmpd="sng" algn="ctr">
        <a:solidFill>
          <a:schemeClr val="tx1">
            <a:lumMod val="5000"/>
            <a:lumOff val="95000"/>
          </a:schemeClr>
        </a:solidFill>
        <a:round/>
      </a:ln>
    </cs:spPr>
  </cs:gridlineMajor>
  <cs:gridlineMinor>
    <cs:lnRef idx="0"/>
    <cs:fillRef idx="0"/>
    <cs:effectRef idx="0"/>
    <cs:fontRef idx="minor">
      <a:schemeClr val="tx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35000"/>
            <a:lumOff val="6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50000"/>
        <a:lumOff val="50000"/>
      </a:schemeClr>
    </cs:fontRef>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0" kern="1200" cap="none" spc="50" baseline="0"/>
  </cs:title>
  <cs:trendline>
    <cs:lnRef idx="0">
      <cs:styleClr val="auto"/>
    </cs:lnRef>
    <cs:fillRef idx="0"/>
    <cs:effectRef idx="0"/>
    <cs:fontRef idx="minor">
      <a:schemeClr val="dk1"/>
    </cs:fontRef>
    <cs:spPr>
      <a:ln w="1587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tx1"/>
    </cs:fontRef>
    <cs:spPr>
      <a:sp3d/>
    </cs:spPr>
  </cs:wall>
</cs:chartStyle>
</file>

<file path=xl/charts/style2.xml><?xml version="1.0" encoding="utf-8"?>
<cs:chartStyle xmlns:cs="http://schemas.microsoft.com/office/drawing/2012/chartStyle" xmlns:a="http://schemas.openxmlformats.org/drawingml/2006/main" id="292">
  <cs:axisTitle>
    <cs:lnRef idx="0"/>
    <cs:fillRef idx="0"/>
    <cs:effectRef idx="0"/>
    <cs:fontRef idx="minor">
      <a:schemeClr val="tx1">
        <a:lumMod val="50000"/>
        <a:lumOff val="50000"/>
      </a:schemeClr>
    </cs:fontRef>
    <cs:defRPr sz="900" kern="1200"/>
  </cs:axisTitle>
  <cs:categoryAxis>
    <cs:lnRef idx="0"/>
    <cs:fillRef idx="0"/>
    <cs:effectRef idx="0"/>
    <cs:fontRef idx="minor">
      <a:schemeClr val="tx1">
        <a:lumMod val="50000"/>
        <a:lumOff val="50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lumMod val="75000"/>
          </a:schemeClr>
        </a:solidFill>
      </a:ln>
    </cs:spPr>
  </cs:dataPoint>
  <cs:dataPoint3D>
    <cs:lnRef idx="0">
      <cs:styleClr val="auto"/>
    </cs:lnRef>
    <cs:fillRef idx="0">
      <cs:styleClr val="auto"/>
    </cs:fillRef>
    <cs:effectRef idx="0"/>
    <cs:fontRef idx="minor">
      <a:schemeClr val="tx1"/>
    </cs:fontRef>
    <cs:spPr>
      <a:solidFill>
        <a:schemeClr val="phClr"/>
      </a:solidFill>
      <a:ln>
        <a:solidFill>
          <a:schemeClr val="phClr">
            <a:lumMod val="75000"/>
          </a:schemeClr>
        </a:solidFill>
      </a:ln>
      <a:scene3d>
        <a:camera prst="orthographicFront"/>
        <a:lightRig rig="threePt" dir="t"/>
      </a:scene3d>
      <a:sp3d prstMaterial="translucentPowder"/>
    </cs:spPr>
  </cs:dataPoint3D>
  <cs:dataPointLine>
    <cs:lnRef idx="0">
      <cs:styleClr val="auto"/>
    </cs:lnRef>
    <cs:fillRef idx="0"/>
    <cs:effectRef idx="0"/>
    <cs:fontRef idx="minor">
      <a:schemeClr val="tx1"/>
    </cs:fontRef>
    <cs:spPr>
      <a:ln w="28575" cap="rnd">
        <a:solidFill>
          <a:schemeClr val="phClr">
            <a:alpha val="70000"/>
          </a:schemeClr>
        </a:solidFill>
        <a:round/>
      </a:ln>
    </cs:spPr>
  </cs:dataPointLine>
  <cs:dataPointMarker>
    <cs:lnRef idx="0">
      <cs:styleClr val="auto"/>
    </cs:lnRef>
    <cs:fillRef idx="0">
      <cs:styleClr val="auto"/>
    </cs:fillRef>
    <cs:effectRef idx="0"/>
    <cs:fontRef idx="minor">
      <a:schemeClr val="dk1"/>
    </cs:fontRef>
    <cs:spPr>
      <a:solidFill>
        <a:schemeClr val="phClr">
          <a:alpha val="70000"/>
        </a:schemeClr>
      </a:solidFill>
      <a:ln>
        <a:solidFill>
          <a:schemeClr val="phClr">
            <a:lumMod val="75000"/>
          </a:schemeClr>
        </a:solidFill>
      </a:ln>
    </cs:spPr>
  </cs:dataPointMarker>
  <cs:dataPointMarkerLayout symbol="circle" size="6"/>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tx1"/>
    </cs:fontRef>
    <cs:spPr>
      <a:solidFill>
        <a:schemeClr val="lt1">
          <a:alpha val="27000"/>
        </a:schemeClr>
      </a:solidFill>
      <a:sp3d/>
    </cs:spPr>
  </cs:floor>
  <cs:gridlineMajor>
    <cs:lnRef idx="0"/>
    <cs:fillRef idx="0"/>
    <cs:effectRef idx="0"/>
    <cs:fontRef idx="minor">
      <a:schemeClr val="tx1"/>
    </cs:fontRef>
    <cs:spPr>
      <a:ln w="9525" cap="flat" cmpd="sng" algn="ctr">
        <a:solidFill>
          <a:schemeClr val="tx1">
            <a:lumMod val="5000"/>
            <a:lumOff val="95000"/>
          </a:schemeClr>
        </a:solidFill>
        <a:round/>
      </a:ln>
    </cs:spPr>
  </cs:gridlineMajor>
  <cs:gridlineMinor>
    <cs:lnRef idx="0"/>
    <cs:fillRef idx="0"/>
    <cs:effectRef idx="0"/>
    <cs:fontRef idx="minor">
      <a:schemeClr val="tx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35000"/>
            <a:lumOff val="6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50000"/>
        <a:lumOff val="50000"/>
      </a:schemeClr>
    </cs:fontRef>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0" kern="1200" cap="none" spc="50" baseline="0"/>
  </cs:title>
  <cs:trendline>
    <cs:lnRef idx="0">
      <cs:styleClr val="auto"/>
    </cs:lnRef>
    <cs:fillRef idx="0"/>
    <cs:effectRef idx="0"/>
    <cs:fontRef idx="minor">
      <a:schemeClr val="dk1"/>
    </cs:fontRef>
    <cs:spPr>
      <a:ln w="1587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tx1"/>
    </cs:fontRef>
    <cs:spPr>
      <a:sp3d/>
    </cs:spPr>
  </cs:wall>
</cs:chartStyle>
</file>

<file path=xl/charts/style3.xml><?xml version="1.0" encoding="utf-8"?>
<cs:chartStyle xmlns:cs="http://schemas.microsoft.com/office/drawing/2012/chartStyle" xmlns:a="http://schemas.openxmlformats.org/drawingml/2006/main" id="292">
  <cs:axisTitle>
    <cs:lnRef idx="0"/>
    <cs:fillRef idx="0"/>
    <cs:effectRef idx="0"/>
    <cs:fontRef idx="minor">
      <a:schemeClr val="tx1">
        <a:lumMod val="50000"/>
        <a:lumOff val="50000"/>
      </a:schemeClr>
    </cs:fontRef>
    <cs:defRPr sz="900" kern="1200"/>
  </cs:axisTitle>
  <cs:categoryAxis>
    <cs:lnRef idx="0"/>
    <cs:fillRef idx="0"/>
    <cs:effectRef idx="0"/>
    <cs:fontRef idx="minor">
      <a:schemeClr val="tx1">
        <a:lumMod val="50000"/>
        <a:lumOff val="50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lumMod val="75000"/>
          </a:schemeClr>
        </a:solidFill>
      </a:ln>
    </cs:spPr>
  </cs:dataPoint>
  <cs:dataPoint3D>
    <cs:lnRef idx="0">
      <cs:styleClr val="auto"/>
    </cs:lnRef>
    <cs:fillRef idx="0">
      <cs:styleClr val="auto"/>
    </cs:fillRef>
    <cs:effectRef idx="0"/>
    <cs:fontRef idx="minor">
      <a:schemeClr val="tx1"/>
    </cs:fontRef>
    <cs:spPr>
      <a:solidFill>
        <a:schemeClr val="phClr"/>
      </a:solidFill>
      <a:ln>
        <a:solidFill>
          <a:schemeClr val="phClr">
            <a:lumMod val="75000"/>
          </a:schemeClr>
        </a:solidFill>
      </a:ln>
      <a:scene3d>
        <a:camera prst="orthographicFront"/>
        <a:lightRig rig="threePt" dir="t"/>
      </a:scene3d>
      <a:sp3d prstMaterial="translucentPowder"/>
    </cs:spPr>
  </cs:dataPoint3D>
  <cs:dataPointLine>
    <cs:lnRef idx="0">
      <cs:styleClr val="auto"/>
    </cs:lnRef>
    <cs:fillRef idx="0"/>
    <cs:effectRef idx="0"/>
    <cs:fontRef idx="minor">
      <a:schemeClr val="tx1"/>
    </cs:fontRef>
    <cs:spPr>
      <a:ln w="28575" cap="rnd">
        <a:solidFill>
          <a:schemeClr val="phClr">
            <a:alpha val="70000"/>
          </a:schemeClr>
        </a:solidFill>
        <a:round/>
      </a:ln>
    </cs:spPr>
  </cs:dataPointLine>
  <cs:dataPointMarker>
    <cs:lnRef idx="0">
      <cs:styleClr val="auto"/>
    </cs:lnRef>
    <cs:fillRef idx="0">
      <cs:styleClr val="auto"/>
    </cs:fillRef>
    <cs:effectRef idx="0"/>
    <cs:fontRef idx="minor">
      <a:schemeClr val="dk1"/>
    </cs:fontRef>
    <cs:spPr>
      <a:solidFill>
        <a:schemeClr val="phClr">
          <a:alpha val="70000"/>
        </a:schemeClr>
      </a:solidFill>
      <a:ln>
        <a:solidFill>
          <a:schemeClr val="phClr">
            <a:lumMod val="75000"/>
          </a:schemeClr>
        </a:solidFill>
      </a:ln>
    </cs:spPr>
  </cs:dataPointMarker>
  <cs:dataPointMarkerLayout symbol="circle" size="6"/>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tx1"/>
    </cs:fontRef>
    <cs:spPr>
      <a:solidFill>
        <a:schemeClr val="lt1">
          <a:alpha val="27000"/>
        </a:schemeClr>
      </a:solidFill>
      <a:sp3d/>
    </cs:spPr>
  </cs:floor>
  <cs:gridlineMajor>
    <cs:lnRef idx="0"/>
    <cs:fillRef idx="0"/>
    <cs:effectRef idx="0"/>
    <cs:fontRef idx="minor">
      <a:schemeClr val="tx1"/>
    </cs:fontRef>
    <cs:spPr>
      <a:ln w="9525" cap="flat" cmpd="sng" algn="ctr">
        <a:solidFill>
          <a:schemeClr val="tx1">
            <a:lumMod val="5000"/>
            <a:lumOff val="95000"/>
          </a:schemeClr>
        </a:solidFill>
        <a:round/>
      </a:ln>
    </cs:spPr>
  </cs:gridlineMajor>
  <cs:gridlineMinor>
    <cs:lnRef idx="0"/>
    <cs:fillRef idx="0"/>
    <cs:effectRef idx="0"/>
    <cs:fontRef idx="minor">
      <a:schemeClr val="tx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35000"/>
            <a:lumOff val="6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50000"/>
        <a:lumOff val="50000"/>
      </a:schemeClr>
    </cs:fontRef>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0" kern="1200" cap="none" spc="50" baseline="0"/>
  </cs:title>
  <cs:trendline>
    <cs:lnRef idx="0">
      <cs:styleClr val="auto"/>
    </cs:lnRef>
    <cs:fillRef idx="0"/>
    <cs:effectRef idx="0"/>
    <cs:fontRef idx="minor">
      <a:schemeClr val="dk1"/>
    </cs:fontRef>
    <cs:spPr>
      <a:ln w="1587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tx1"/>
    </cs:fontRef>
    <cs:spPr>
      <a:sp3d/>
    </cs:spPr>
  </cs:wall>
</cs:chartStyle>
</file>

<file path=xl/charts/style4.xml><?xml version="1.0" encoding="utf-8"?>
<cs:chartStyle xmlns:cs="http://schemas.microsoft.com/office/drawing/2012/chartStyle" xmlns:a="http://schemas.openxmlformats.org/drawingml/2006/main" id="292">
  <cs:axisTitle>
    <cs:lnRef idx="0"/>
    <cs:fillRef idx="0"/>
    <cs:effectRef idx="0"/>
    <cs:fontRef idx="minor">
      <a:schemeClr val="tx1">
        <a:lumMod val="50000"/>
        <a:lumOff val="50000"/>
      </a:schemeClr>
    </cs:fontRef>
    <cs:defRPr sz="900" kern="1200"/>
  </cs:axisTitle>
  <cs:categoryAxis>
    <cs:lnRef idx="0"/>
    <cs:fillRef idx="0"/>
    <cs:effectRef idx="0"/>
    <cs:fontRef idx="minor">
      <a:schemeClr val="tx1">
        <a:lumMod val="50000"/>
        <a:lumOff val="50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lumMod val="75000"/>
          </a:schemeClr>
        </a:solidFill>
      </a:ln>
    </cs:spPr>
  </cs:dataPoint>
  <cs:dataPoint3D>
    <cs:lnRef idx="0">
      <cs:styleClr val="auto"/>
    </cs:lnRef>
    <cs:fillRef idx="0">
      <cs:styleClr val="auto"/>
    </cs:fillRef>
    <cs:effectRef idx="0"/>
    <cs:fontRef idx="minor">
      <a:schemeClr val="tx1"/>
    </cs:fontRef>
    <cs:spPr>
      <a:solidFill>
        <a:schemeClr val="phClr"/>
      </a:solidFill>
      <a:ln>
        <a:solidFill>
          <a:schemeClr val="phClr">
            <a:lumMod val="75000"/>
          </a:schemeClr>
        </a:solidFill>
      </a:ln>
      <a:scene3d>
        <a:camera prst="orthographicFront"/>
        <a:lightRig rig="threePt" dir="t"/>
      </a:scene3d>
      <a:sp3d prstMaterial="translucentPowder"/>
    </cs:spPr>
  </cs:dataPoint3D>
  <cs:dataPointLine>
    <cs:lnRef idx="0">
      <cs:styleClr val="auto"/>
    </cs:lnRef>
    <cs:fillRef idx="0"/>
    <cs:effectRef idx="0"/>
    <cs:fontRef idx="minor">
      <a:schemeClr val="tx1"/>
    </cs:fontRef>
    <cs:spPr>
      <a:ln w="28575" cap="rnd">
        <a:solidFill>
          <a:schemeClr val="phClr">
            <a:alpha val="70000"/>
          </a:schemeClr>
        </a:solidFill>
        <a:round/>
      </a:ln>
    </cs:spPr>
  </cs:dataPointLine>
  <cs:dataPointMarker>
    <cs:lnRef idx="0">
      <cs:styleClr val="auto"/>
    </cs:lnRef>
    <cs:fillRef idx="0">
      <cs:styleClr val="auto"/>
    </cs:fillRef>
    <cs:effectRef idx="0"/>
    <cs:fontRef idx="minor">
      <a:schemeClr val="dk1"/>
    </cs:fontRef>
    <cs:spPr>
      <a:solidFill>
        <a:schemeClr val="phClr">
          <a:alpha val="70000"/>
        </a:schemeClr>
      </a:solidFill>
      <a:ln>
        <a:solidFill>
          <a:schemeClr val="phClr">
            <a:lumMod val="75000"/>
          </a:schemeClr>
        </a:solidFill>
      </a:ln>
    </cs:spPr>
  </cs:dataPointMarker>
  <cs:dataPointMarkerLayout symbol="circle" size="6"/>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tx1"/>
    </cs:fontRef>
    <cs:spPr>
      <a:solidFill>
        <a:schemeClr val="lt1">
          <a:alpha val="27000"/>
        </a:schemeClr>
      </a:solidFill>
      <a:sp3d/>
    </cs:spPr>
  </cs:floor>
  <cs:gridlineMajor>
    <cs:lnRef idx="0"/>
    <cs:fillRef idx="0"/>
    <cs:effectRef idx="0"/>
    <cs:fontRef idx="minor">
      <a:schemeClr val="tx1"/>
    </cs:fontRef>
    <cs:spPr>
      <a:ln w="9525" cap="flat" cmpd="sng" algn="ctr">
        <a:solidFill>
          <a:schemeClr val="tx1">
            <a:lumMod val="5000"/>
            <a:lumOff val="95000"/>
          </a:schemeClr>
        </a:solidFill>
        <a:round/>
      </a:ln>
    </cs:spPr>
  </cs:gridlineMajor>
  <cs:gridlineMinor>
    <cs:lnRef idx="0"/>
    <cs:fillRef idx="0"/>
    <cs:effectRef idx="0"/>
    <cs:fontRef idx="minor">
      <a:schemeClr val="tx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35000"/>
            <a:lumOff val="6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50000"/>
        <a:lumOff val="50000"/>
      </a:schemeClr>
    </cs:fontRef>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0" kern="1200" cap="none" spc="50" baseline="0"/>
  </cs:title>
  <cs:trendline>
    <cs:lnRef idx="0">
      <cs:styleClr val="auto"/>
    </cs:lnRef>
    <cs:fillRef idx="0"/>
    <cs:effectRef idx="0"/>
    <cs:fontRef idx="minor">
      <a:schemeClr val="dk1"/>
    </cs:fontRef>
    <cs:spPr>
      <a:ln w="1587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tx1"/>
    </cs:fontRef>
    <cs:spPr>
      <a:sp3d/>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image" Target="../media/image1.png"/><Relationship Id="rId4" Type="http://schemas.openxmlformats.org/officeDocument/2006/relationships/chart" Target="../charts/chart4.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102870</xdr:colOff>
      <xdr:row>19</xdr:row>
      <xdr:rowOff>20955</xdr:rowOff>
    </xdr:from>
    <xdr:to>
      <xdr:col>4</xdr:col>
      <xdr:colOff>411480</xdr:colOff>
      <xdr:row>41</xdr:row>
      <xdr:rowOff>173355</xdr:rowOff>
    </xdr:to>
    <xdr:graphicFrame macro="">
      <xdr:nvGraphicFramePr>
        <xdr:cNvPr id="2" name="Gráfico 1">
          <a:extLst>
            <a:ext uri="{FF2B5EF4-FFF2-40B4-BE49-F238E27FC236}">
              <a16:creationId xmlns:a16="http://schemas.microsoft.com/office/drawing/2014/main" id="{2A351B18-5D30-3EEF-41BE-3C14BD2A00E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678180</xdr:colOff>
      <xdr:row>19</xdr:row>
      <xdr:rowOff>7620</xdr:rowOff>
    </xdr:from>
    <xdr:to>
      <xdr:col>9</xdr:col>
      <xdr:colOff>491490</xdr:colOff>
      <xdr:row>41</xdr:row>
      <xdr:rowOff>160020</xdr:rowOff>
    </xdr:to>
    <xdr:graphicFrame macro="">
      <xdr:nvGraphicFramePr>
        <xdr:cNvPr id="3" name="Gráfico 2">
          <a:extLst>
            <a:ext uri="{FF2B5EF4-FFF2-40B4-BE49-F238E27FC236}">
              <a16:creationId xmlns:a16="http://schemas.microsoft.com/office/drawing/2014/main" id="{87DBBA77-3928-4735-B015-6FF051EC3C6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777240</xdr:colOff>
      <xdr:row>19</xdr:row>
      <xdr:rowOff>7620</xdr:rowOff>
    </xdr:from>
    <xdr:to>
      <xdr:col>17</xdr:col>
      <xdr:colOff>110490</xdr:colOff>
      <xdr:row>41</xdr:row>
      <xdr:rowOff>160020</xdr:rowOff>
    </xdr:to>
    <xdr:graphicFrame macro="">
      <xdr:nvGraphicFramePr>
        <xdr:cNvPr id="4" name="Gráfico 3">
          <a:extLst>
            <a:ext uri="{FF2B5EF4-FFF2-40B4-BE49-F238E27FC236}">
              <a16:creationId xmlns:a16="http://schemas.microsoft.com/office/drawing/2014/main" id="{107387EE-BAE5-418A-978B-8FC87D9BF72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8</xdr:col>
      <xdr:colOff>0</xdr:colOff>
      <xdr:row>5</xdr:row>
      <xdr:rowOff>0</xdr:rowOff>
    </xdr:from>
    <xdr:to>
      <xdr:col>15</xdr:col>
      <xdr:colOff>125730</xdr:colOff>
      <xdr:row>16</xdr:row>
      <xdr:rowOff>114300</xdr:rowOff>
    </xdr:to>
    <xdr:graphicFrame macro="">
      <xdr:nvGraphicFramePr>
        <xdr:cNvPr id="5" name="Gráfico 4">
          <a:extLst>
            <a:ext uri="{FF2B5EF4-FFF2-40B4-BE49-F238E27FC236}">
              <a16:creationId xmlns:a16="http://schemas.microsoft.com/office/drawing/2014/main" id="{0B8B50FF-BF40-4093-97C8-2B4F554A75F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11</xdr:col>
      <xdr:colOff>359229</xdr:colOff>
      <xdr:row>1</xdr:row>
      <xdr:rowOff>32656</xdr:rowOff>
    </xdr:from>
    <xdr:to>
      <xdr:col>14</xdr:col>
      <xdr:colOff>525193</xdr:colOff>
      <xdr:row>3</xdr:row>
      <xdr:rowOff>420090</xdr:rowOff>
    </xdr:to>
    <xdr:pic>
      <xdr:nvPicPr>
        <xdr:cNvPr id="7" name="Imagen 6" descr="C:\Users\alexisg\Downloads\unnamed (1).png">
          <a:extLst>
            <a:ext uri="{FF2B5EF4-FFF2-40B4-BE49-F238E27FC236}">
              <a16:creationId xmlns:a16="http://schemas.microsoft.com/office/drawing/2014/main" id="{2073EEC5-0AC6-4C73-ABAB-EDE7808D7869}"/>
            </a:ext>
          </a:extLst>
        </xdr:cNvPr>
        <xdr:cNvPicPr>
          <a:picLocks noChangeAspect="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t="25882" b="27059"/>
        <a:stretch/>
      </xdr:blipFill>
      <xdr:spPr bwMode="auto">
        <a:xfrm>
          <a:off x="13182600" y="206827"/>
          <a:ext cx="3520669" cy="128006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11</xdr:col>
      <xdr:colOff>2654629</xdr:colOff>
      <xdr:row>1</xdr:row>
      <xdr:rowOff>37108</xdr:rowOff>
    </xdr:from>
    <xdr:to>
      <xdr:col>14</xdr:col>
      <xdr:colOff>1222298</xdr:colOff>
      <xdr:row>3</xdr:row>
      <xdr:rowOff>426447</xdr:rowOff>
    </xdr:to>
    <xdr:pic>
      <xdr:nvPicPr>
        <xdr:cNvPr id="2" name="Imagen 1" descr="C:\Users\alexisg\Downloads\unnamed (1).png">
          <a:extLst>
            <a:ext uri="{FF2B5EF4-FFF2-40B4-BE49-F238E27FC236}">
              <a16:creationId xmlns:a16="http://schemas.microsoft.com/office/drawing/2014/main" id="{A9557D7B-F58F-4AAD-A4A6-78751CDC12E5}"/>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25882" b="27059"/>
        <a:stretch/>
      </xdr:blipFill>
      <xdr:spPr bwMode="auto">
        <a:xfrm>
          <a:off x="26614086" y="211279"/>
          <a:ext cx="3520669" cy="128006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21</xdr:col>
      <xdr:colOff>783772</xdr:colOff>
      <xdr:row>1</xdr:row>
      <xdr:rowOff>0</xdr:rowOff>
    </xdr:from>
    <xdr:to>
      <xdr:col>23</xdr:col>
      <xdr:colOff>2152879</xdr:colOff>
      <xdr:row>3</xdr:row>
      <xdr:rowOff>389339</xdr:rowOff>
    </xdr:to>
    <xdr:pic>
      <xdr:nvPicPr>
        <xdr:cNvPr id="4" name="Imagen 3" descr="C:\Users\alexisg\Downloads\unnamed (1).png">
          <a:extLst>
            <a:ext uri="{FF2B5EF4-FFF2-40B4-BE49-F238E27FC236}">
              <a16:creationId xmlns:a16="http://schemas.microsoft.com/office/drawing/2014/main" id="{81E00967-6589-4F9B-8652-4A64B930EF65}"/>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25882" b="27059"/>
        <a:stretch/>
      </xdr:blipFill>
      <xdr:spPr bwMode="auto">
        <a:xfrm>
          <a:off x="33049029" y="174171"/>
          <a:ext cx="3520669" cy="128006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1511629</xdr:colOff>
      <xdr:row>1</xdr:row>
      <xdr:rowOff>47993</xdr:rowOff>
    </xdr:from>
    <xdr:to>
      <xdr:col>10</xdr:col>
      <xdr:colOff>471183</xdr:colOff>
      <xdr:row>3</xdr:row>
      <xdr:rowOff>435427</xdr:rowOff>
    </xdr:to>
    <xdr:pic>
      <xdr:nvPicPr>
        <xdr:cNvPr id="2" name="Imagen 1" descr="C:\Users\alexisg\Downloads\unnamed (1).png">
          <a:extLst>
            <a:ext uri="{FF2B5EF4-FFF2-40B4-BE49-F238E27FC236}">
              <a16:creationId xmlns:a16="http://schemas.microsoft.com/office/drawing/2014/main" id="{259C0612-4202-4F0D-AB8B-63B24BD7ED7B}"/>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25882" b="27059"/>
        <a:stretch/>
      </xdr:blipFill>
      <xdr:spPr bwMode="auto">
        <a:xfrm>
          <a:off x="22510172" y="222164"/>
          <a:ext cx="3520669" cy="128006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11</xdr:col>
      <xdr:colOff>2155372</xdr:colOff>
      <xdr:row>1</xdr:row>
      <xdr:rowOff>32658</xdr:rowOff>
    </xdr:from>
    <xdr:to>
      <xdr:col>14</xdr:col>
      <xdr:colOff>723041</xdr:colOff>
      <xdr:row>3</xdr:row>
      <xdr:rowOff>420092</xdr:rowOff>
    </xdr:to>
    <xdr:pic>
      <xdr:nvPicPr>
        <xdr:cNvPr id="3" name="Imagen 2" descr="C:\Users\alexisg\Downloads\unnamed (1).png">
          <a:extLst>
            <a:ext uri="{FF2B5EF4-FFF2-40B4-BE49-F238E27FC236}">
              <a16:creationId xmlns:a16="http://schemas.microsoft.com/office/drawing/2014/main" id="{78422140-C53C-4620-B5C7-FE4BE6887963}"/>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25882" b="27059"/>
        <a:stretch/>
      </xdr:blipFill>
      <xdr:spPr bwMode="auto">
        <a:xfrm>
          <a:off x="26114829" y="217715"/>
          <a:ext cx="3520669" cy="128006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11</xdr:col>
      <xdr:colOff>2188029</xdr:colOff>
      <xdr:row>1</xdr:row>
      <xdr:rowOff>32656</xdr:rowOff>
    </xdr:from>
    <xdr:to>
      <xdr:col>14</xdr:col>
      <xdr:colOff>753793</xdr:colOff>
      <xdr:row>3</xdr:row>
      <xdr:rowOff>420090</xdr:rowOff>
    </xdr:to>
    <xdr:pic>
      <xdr:nvPicPr>
        <xdr:cNvPr id="4" name="Imagen 3" descr="C:\Users\alexisg\Downloads\unnamed (1).png">
          <a:extLst>
            <a:ext uri="{FF2B5EF4-FFF2-40B4-BE49-F238E27FC236}">
              <a16:creationId xmlns:a16="http://schemas.microsoft.com/office/drawing/2014/main" id="{06B24C30-3F55-4877-A3FD-09AFC2BFBBDA}"/>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25882" b="27059"/>
        <a:stretch/>
      </xdr:blipFill>
      <xdr:spPr bwMode="auto">
        <a:xfrm>
          <a:off x="26147486" y="206827"/>
          <a:ext cx="3520669" cy="128006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11</xdr:col>
      <xdr:colOff>2144485</xdr:colOff>
      <xdr:row>1</xdr:row>
      <xdr:rowOff>43544</xdr:rowOff>
    </xdr:from>
    <xdr:to>
      <xdr:col>14</xdr:col>
      <xdr:colOff>708344</xdr:colOff>
      <xdr:row>3</xdr:row>
      <xdr:rowOff>434788</xdr:rowOff>
    </xdr:to>
    <xdr:pic>
      <xdr:nvPicPr>
        <xdr:cNvPr id="3" name="Imagen 2" descr="C:\Users\alexisg\Downloads\unnamed (1).png">
          <a:extLst>
            <a:ext uri="{FF2B5EF4-FFF2-40B4-BE49-F238E27FC236}">
              <a16:creationId xmlns:a16="http://schemas.microsoft.com/office/drawing/2014/main" id="{90CB5A48-95D4-4BFD-9FFD-1B50E3F2EB81}"/>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25882" b="27059"/>
        <a:stretch/>
      </xdr:blipFill>
      <xdr:spPr bwMode="auto">
        <a:xfrm>
          <a:off x="26103942" y="228601"/>
          <a:ext cx="3520669" cy="128006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11</xdr:col>
      <xdr:colOff>2068288</xdr:colOff>
      <xdr:row>1</xdr:row>
      <xdr:rowOff>32658</xdr:rowOff>
    </xdr:from>
    <xdr:to>
      <xdr:col>14</xdr:col>
      <xdr:colOff>632147</xdr:colOff>
      <xdr:row>3</xdr:row>
      <xdr:rowOff>420092</xdr:rowOff>
    </xdr:to>
    <xdr:pic>
      <xdr:nvPicPr>
        <xdr:cNvPr id="3" name="Imagen 2" descr="C:\Users\alexisg\Downloads\unnamed (1).png">
          <a:extLst>
            <a:ext uri="{FF2B5EF4-FFF2-40B4-BE49-F238E27FC236}">
              <a16:creationId xmlns:a16="http://schemas.microsoft.com/office/drawing/2014/main" id="{33DE2C27-5030-489C-A0D7-35D8FFFAEA63}"/>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25882" b="27059"/>
        <a:stretch/>
      </xdr:blipFill>
      <xdr:spPr bwMode="auto">
        <a:xfrm>
          <a:off x="26027745" y="206829"/>
          <a:ext cx="3520669" cy="1280063"/>
        </a:xfrm>
        <a:prstGeom prst="rect">
          <a:avLst/>
        </a:prstGeom>
        <a:noFill/>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iernobogota.sharepoint.com/Users/hernan.cervera/Downloads/Copia%20de%20Matriz%20SUIT-%20DAFP.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VO"/>
      <sheetName val="ESTRATEGIAS DE RACIONALIZACION"/>
      <sheetName val="CADENA DE TRÁMITES"/>
      <sheetName val="TABLA"/>
      <sheetName val="Tablas instituciones"/>
      <sheetName val="Hoja1"/>
    </sheetNames>
    <sheetDataSet>
      <sheetData sheetId="0"/>
      <sheetData sheetId="1"/>
      <sheetData sheetId="2"/>
      <sheetData sheetId="3">
        <row r="2">
          <cell r="G2" t="str">
            <v>Normativas</v>
          </cell>
        </row>
        <row r="3">
          <cell r="G3" t="str">
            <v>Administrativas</v>
          </cell>
        </row>
        <row r="4">
          <cell r="G4" t="str">
            <v>Tecnologicas</v>
          </cell>
        </row>
      </sheetData>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C8"/>
  <sheetViews>
    <sheetView workbookViewId="0">
      <selection activeCell="E15" sqref="E15"/>
    </sheetView>
  </sheetViews>
  <sheetFormatPr baseColWidth="10" defaultRowHeight="15" x14ac:dyDescent="0.25"/>
  <cols>
    <col min="2" max="2" width="18" customWidth="1"/>
  </cols>
  <sheetData>
    <row r="4" spans="2:3" x14ac:dyDescent="0.25">
      <c r="B4" s="6" t="s">
        <v>4</v>
      </c>
    </row>
    <row r="5" spans="2:3" x14ac:dyDescent="0.25">
      <c r="B5" t="s">
        <v>96</v>
      </c>
    </row>
    <row r="6" spans="2:3" x14ac:dyDescent="0.25">
      <c r="B6" t="s">
        <v>97</v>
      </c>
      <c r="C6" s="13">
        <v>0</v>
      </c>
    </row>
    <row r="7" spans="2:3" x14ac:dyDescent="0.25">
      <c r="B7" t="s">
        <v>99</v>
      </c>
      <c r="C7" s="13">
        <v>0.5</v>
      </c>
    </row>
    <row r="8" spans="2:3" x14ac:dyDescent="0.25">
      <c r="B8" t="s">
        <v>98</v>
      </c>
      <c r="C8" s="13">
        <v>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O15"/>
  <sheetViews>
    <sheetView showGridLines="0" topLeftCell="A13" zoomScale="80" zoomScaleNormal="80" workbookViewId="0">
      <selection activeCell="A3" sqref="A3:C4"/>
    </sheetView>
  </sheetViews>
  <sheetFormatPr baseColWidth="10" defaultColWidth="11.5703125" defaultRowHeight="14.25" x14ac:dyDescent="0.25"/>
  <cols>
    <col min="1" max="1" width="3.85546875" style="16" customWidth="1"/>
    <col min="2" max="2" width="7.7109375" style="16" customWidth="1"/>
    <col min="3" max="3" width="45.7109375" style="16" customWidth="1"/>
    <col min="4" max="7" width="20.7109375" style="16" customWidth="1"/>
    <col min="8" max="11" width="11.5703125" style="16"/>
    <col min="12" max="12" width="25.7109375" style="16" customWidth="1"/>
    <col min="13" max="16384" width="11.5703125" style="16"/>
  </cols>
  <sheetData>
    <row r="2" spans="1:15" s="1" customFormat="1" ht="34.9" customHeight="1" x14ac:dyDescent="0.2">
      <c r="A2" s="62" t="s">
        <v>69</v>
      </c>
      <c r="B2" s="62"/>
      <c r="C2" s="62"/>
      <c r="D2" s="63" t="s">
        <v>67</v>
      </c>
      <c r="E2" s="63"/>
      <c r="F2" s="63"/>
      <c r="G2" s="63"/>
      <c r="H2" s="63"/>
      <c r="I2" s="63"/>
      <c r="J2" s="63"/>
      <c r="K2" s="63"/>
      <c r="L2" s="60"/>
      <c r="M2" s="60"/>
      <c r="N2" s="60"/>
      <c r="O2" s="60"/>
    </row>
    <row r="3" spans="1:15" s="1" customFormat="1" ht="34.9" customHeight="1" x14ac:dyDescent="0.2">
      <c r="A3" s="61" t="s">
        <v>70</v>
      </c>
      <c r="B3" s="61"/>
      <c r="C3" s="61"/>
      <c r="D3" s="63" t="s">
        <v>68</v>
      </c>
      <c r="E3" s="63"/>
      <c r="F3" s="63"/>
      <c r="G3" s="63"/>
      <c r="H3" s="63"/>
      <c r="I3" s="63"/>
      <c r="J3" s="63"/>
      <c r="K3" s="63"/>
      <c r="L3" s="60"/>
      <c r="M3" s="60"/>
      <c r="N3" s="60"/>
      <c r="O3" s="60"/>
    </row>
    <row r="4" spans="1:15" s="1" customFormat="1" ht="34.9" customHeight="1" x14ac:dyDescent="0.2">
      <c r="A4" s="61" t="s">
        <v>71</v>
      </c>
      <c r="B4" s="61"/>
      <c r="C4" s="61"/>
      <c r="D4" s="63"/>
      <c r="E4" s="63"/>
      <c r="F4" s="63"/>
      <c r="G4" s="63"/>
      <c r="H4" s="63"/>
      <c r="I4" s="63"/>
      <c r="J4" s="63"/>
      <c r="K4" s="63"/>
      <c r="L4" s="60"/>
      <c r="M4" s="60"/>
      <c r="N4" s="60"/>
      <c r="O4" s="60"/>
    </row>
    <row r="5" spans="1:15" x14ac:dyDescent="0.25">
      <c r="B5" s="58"/>
      <c r="C5" s="58"/>
      <c r="D5" s="58"/>
      <c r="E5" s="58"/>
      <c r="F5" s="58"/>
      <c r="G5" s="58"/>
    </row>
    <row r="6" spans="1:15" ht="30" customHeight="1" x14ac:dyDescent="0.25">
      <c r="B6" s="59" t="s">
        <v>203</v>
      </c>
      <c r="C6" s="59"/>
      <c r="D6" s="59"/>
      <c r="E6" s="59"/>
      <c r="F6" s="59"/>
      <c r="G6" s="59"/>
    </row>
    <row r="8" spans="1:15" ht="42.75" x14ac:dyDescent="0.25">
      <c r="B8" s="14" t="s">
        <v>92</v>
      </c>
      <c r="C8" s="14" t="s">
        <v>93</v>
      </c>
      <c r="D8" s="14" t="s">
        <v>111</v>
      </c>
      <c r="E8" s="14" t="s">
        <v>112</v>
      </c>
      <c r="F8" s="14" t="s">
        <v>113</v>
      </c>
      <c r="G8" s="14" t="s">
        <v>94</v>
      </c>
    </row>
    <row r="9" spans="1:15" ht="34.9" customHeight="1" x14ac:dyDescent="0.25">
      <c r="B9" s="5">
        <v>1</v>
      </c>
      <c r="C9" s="5" t="s">
        <v>114</v>
      </c>
      <c r="D9" s="17">
        <f>COMP1_MAPRIESGO!B20</f>
        <v>0.75</v>
      </c>
      <c r="E9" s="17" t="e">
        <f>COMP1_MAPRIESGO!B21</f>
        <v>#DIV/0!</v>
      </c>
      <c r="F9" s="17" t="e">
        <f>COMP1_MAPRIESGO!B22</f>
        <v>#DIV/0!</v>
      </c>
      <c r="G9" s="17" t="e">
        <f>COMP1_MAPRIESGO!B23</f>
        <v>#DIV/0!</v>
      </c>
    </row>
    <row r="10" spans="1:15" ht="34.9" customHeight="1" x14ac:dyDescent="0.25">
      <c r="B10" s="5">
        <v>2</v>
      </c>
      <c r="C10" s="5" t="s">
        <v>250</v>
      </c>
      <c r="D10" s="17">
        <f>COMP2_RACTRAM!B15</f>
        <v>1</v>
      </c>
      <c r="E10" s="17" t="e">
        <f>COMP2_RACTRAM!B16</f>
        <v>#DIV/0!</v>
      </c>
      <c r="F10" s="17" t="e">
        <f>COMP2_RACTRAM!B17</f>
        <v>#DIV/0!</v>
      </c>
      <c r="G10" s="18" t="e">
        <f>COMP2_RACTRAM!B18</f>
        <v>#DIV/0!</v>
      </c>
    </row>
    <row r="11" spans="1:15" ht="34.9" customHeight="1" x14ac:dyDescent="0.25">
      <c r="B11" s="5">
        <v>3</v>
      </c>
      <c r="C11" s="5" t="s">
        <v>52</v>
      </c>
      <c r="D11" s="17">
        <f>COMP3_RENDCUEN!B20</f>
        <v>0.125</v>
      </c>
      <c r="E11" s="17" t="e">
        <f>COMP3_RENDCUEN!B21</f>
        <v>#DIV/0!</v>
      </c>
      <c r="F11" s="17" t="e">
        <f>COMP3_RENDCUEN!B22</f>
        <v>#DIV/0!</v>
      </c>
      <c r="G11" s="18" t="e">
        <f>COMP3_RENDCUEN!B23</f>
        <v>#DIV/0!</v>
      </c>
    </row>
    <row r="12" spans="1:15" ht="34.9" customHeight="1" x14ac:dyDescent="0.25">
      <c r="B12" s="5">
        <v>4</v>
      </c>
      <c r="C12" s="5" t="s">
        <v>89</v>
      </c>
      <c r="D12" s="17">
        <f>COMP4_ATENCIUD!B24</f>
        <v>0.5</v>
      </c>
      <c r="E12" s="17" t="e">
        <f>COMP4_ATENCIUD!B25</f>
        <v>#DIV/0!</v>
      </c>
      <c r="F12" s="17" t="e">
        <f>COMP4_ATENCIUD!B26</f>
        <v>#DIV/0!</v>
      </c>
      <c r="G12" s="18" t="e">
        <f>COMP4_ATENCIUD!B27</f>
        <v>#DIV/0!</v>
      </c>
    </row>
    <row r="13" spans="1:15" ht="34.9" customHeight="1" x14ac:dyDescent="0.25">
      <c r="B13" s="5">
        <v>5</v>
      </c>
      <c r="C13" s="5" t="s">
        <v>53</v>
      </c>
      <c r="D13" s="17">
        <f>COMP5_TRANSINFOR!B22</f>
        <v>0.8</v>
      </c>
      <c r="E13" s="17" t="e">
        <f>COMP5_TRANSINFOR!B23</f>
        <v>#DIV/0!</v>
      </c>
      <c r="F13" s="17" t="e">
        <f>COMP5_TRANSINFOR!B24</f>
        <v>#DIV/0!</v>
      </c>
      <c r="G13" s="18" t="e">
        <f>COMP5_TRANSINFOR!B25</f>
        <v>#DIV/0!</v>
      </c>
    </row>
    <row r="14" spans="1:15" ht="34.9" customHeight="1" x14ac:dyDescent="0.25">
      <c r="B14" s="5">
        <v>6</v>
      </c>
      <c r="C14" s="5" t="s">
        <v>95</v>
      </c>
      <c r="D14" s="17">
        <f>COMP6_INICADIC!B14</f>
        <v>0</v>
      </c>
      <c r="E14" s="17" t="e">
        <f>COMP6_INICADIC!B15</f>
        <v>#DIV/0!</v>
      </c>
      <c r="F14" s="17" t="e">
        <f>COMP6_INICADIC!B16</f>
        <v>#DIV/0!</v>
      </c>
      <c r="G14" s="18" t="e">
        <f>COMP6_INICADIC!B17</f>
        <v>#DIV/0!</v>
      </c>
    </row>
    <row r="15" spans="1:15" ht="25.15" customHeight="1" x14ac:dyDescent="0.25">
      <c r="B15" s="57" t="s">
        <v>91</v>
      </c>
      <c r="C15" s="57"/>
      <c r="D15" s="19">
        <f>AVERAGE(D9:D14)</f>
        <v>0.52916666666666667</v>
      </c>
      <c r="E15" s="19" t="e">
        <f>AVERAGE(E9:E14)</f>
        <v>#DIV/0!</v>
      </c>
      <c r="F15" s="19" t="e">
        <f>AVERAGE(F9:F14)</f>
        <v>#DIV/0!</v>
      </c>
      <c r="G15" s="19" t="e">
        <f>AVERAGE(G9:G14)</f>
        <v>#DIV/0!</v>
      </c>
    </row>
  </sheetData>
  <mergeCells count="9">
    <mergeCell ref="B15:C15"/>
    <mergeCell ref="B5:G5"/>
    <mergeCell ref="B6:G6"/>
    <mergeCell ref="L2:O4"/>
    <mergeCell ref="A4:C4"/>
    <mergeCell ref="A3:C3"/>
    <mergeCell ref="A2:C2"/>
    <mergeCell ref="D3:K4"/>
    <mergeCell ref="D2:K2"/>
  </mergeCells>
  <pageMargins left="0.7" right="0.7" top="0.75" bottom="0.75" header="0.3" footer="0.3"/>
  <pageSetup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O25"/>
  <sheetViews>
    <sheetView showGridLines="0" topLeftCell="A16" zoomScale="50" zoomScaleNormal="50" workbookViewId="0">
      <selection activeCell="I23" sqref="I23"/>
    </sheetView>
  </sheetViews>
  <sheetFormatPr baseColWidth="10" defaultColWidth="11.42578125" defaultRowHeight="14.25" x14ac:dyDescent="0.2"/>
  <cols>
    <col min="1" max="1" width="35.7109375" style="1" customWidth="1"/>
    <col min="2" max="2" width="6.7109375" style="1" customWidth="1"/>
    <col min="3" max="5" width="50.7109375" style="1" customWidth="1"/>
    <col min="6" max="6" width="50.7109375" style="15" customWidth="1"/>
    <col min="7" max="8" width="15.7109375" style="1" customWidth="1"/>
    <col min="9" max="9" width="40.7109375" style="1" customWidth="1"/>
    <col min="10" max="11" width="15.7109375" style="1" customWidth="1"/>
    <col min="12" max="12" width="40.7109375" style="1" customWidth="1"/>
    <col min="13" max="14" width="15.7109375" style="1" customWidth="1"/>
    <col min="15" max="15" width="40.7109375" style="1" customWidth="1"/>
    <col min="16" max="16384" width="11.42578125" style="1"/>
  </cols>
  <sheetData>
    <row r="2" spans="1:15" ht="34.9" customHeight="1" x14ac:dyDescent="0.2">
      <c r="A2" s="62" t="s">
        <v>69</v>
      </c>
      <c r="B2" s="62"/>
      <c r="C2" s="63" t="s">
        <v>67</v>
      </c>
      <c r="D2" s="63"/>
      <c r="E2" s="63"/>
      <c r="F2" s="63"/>
      <c r="G2" s="63"/>
      <c r="H2" s="63"/>
      <c r="I2" s="63"/>
      <c r="J2" s="63"/>
      <c r="K2" s="63"/>
      <c r="L2" s="60"/>
      <c r="M2" s="60"/>
      <c r="N2" s="60"/>
      <c r="O2" s="60"/>
    </row>
    <row r="3" spans="1:15" ht="34.9" customHeight="1" x14ac:dyDescent="0.2">
      <c r="A3" s="61" t="s">
        <v>70</v>
      </c>
      <c r="B3" s="61"/>
      <c r="C3" s="63" t="s">
        <v>68</v>
      </c>
      <c r="D3" s="66"/>
      <c r="E3" s="66"/>
      <c r="F3" s="66"/>
      <c r="G3" s="66"/>
      <c r="H3" s="66"/>
      <c r="I3" s="66"/>
      <c r="J3" s="66"/>
      <c r="K3" s="66"/>
      <c r="L3" s="60"/>
      <c r="M3" s="60"/>
      <c r="N3" s="60"/>
      <c r="O3" s="60"/>
    </row>
    <row r="4" spans="1:15" ht="34.9" customHeight="1" x14ac:dyDescent="0.2">
      <c r="A4" s="61" t="s">
        <v>71</v>
      </c>
      <c r="B4" s="61"/>
      <c r="C4" s="66"/>
      <c r="D4" s="66"/>
      <c r="E4" s="66"/>
      <c r="F4" s="66"/>
      <c r="G4" s="66"/>
      <c r="H4" s="66"/>
      <c r="I4" s="66"/>
      <c r="J4" s="66"/>
      <c r="K4" s="66"/>
      <c r="L4" s="60"/>
      <c r="M4" s="60"/>
      <c r="N4" s="60"/>
      <c r="O4" s="60"/>
    </row>
    <row r="5" spans="1:15" ht="30" customHeight="1" x14ac:dyDescent="0.2">
      <c r="A5" s="65"/>
      <c r="B5" s="65"/>
      <c r="C5" s="65"/>
      <c r="D5" s="65"/>
      <c r="E5" s="65"/>
      <c r="F5" s="65"/>
      <c r="G5" s="65"/>
      <c r="H5" s="65"/>
      <c r="I5" s="65"/>
      <c r="J5" s="65"/>
      <c r="K5" s="65"/>
      <c r="L5" s="65"/>
      <c r="M5" s="65"/>
      <c r="N5" s="65"/>
      <c r="O5" s="65"/>
    </row>
    <row r="6" spans="1:15" s="25" customFormat="1" ht="30" customHeight="1" x14ac:dyDescent="0.25">
      <c r="A6" s="67" t="s">
        <v>219</v>
      </c>
      <c r="B6" s="67"/>
      <c r="C6" s="67"/>
      <c r="D6" s="67"/>
      <c r="E6" s="67"/>
      <c r="F6" s="67"/>
      <c r="G6" s="64" t="s">
        <v>76</v>
      </c>
      <c r="H6" s="64"/>
      <c r="I6" s="64"/>
      <c r="J6" s="64" t="s">
        <v>77</v>
      </c>
      <c r="K6" s="64"/>
      <c r="L6" s="64"/>
      <c r="M6" s="64" t="s">
        <v>78</v>
      </c>
      <c r="N6" s="64"/>
      <c r="O6" s="64"/>
    </row>
    <row r="7" spans="1:15" s="25" customFormat="1" ht="30" customHeight="1" x14ac:dyDescent="0.25">
      <c r="A7" s="67" t="s">
        <v>102</v>
      </c>
      <c r="B7" s="67"/>
      <c r="C7" s="67"/>
      <c r="D7" s="67"/>
      <c r="E7" s="67"/>
      <c r="F7" s="67"/>
      <c r="G7" s="64"/>
      <c r="H7" s="64"/>
      <c r="I7" s="64"/>
      <c r="J7" s="64"/>
      <c r="K7" s="64"/>
      <c r="L7" s="64"/>
      <c r="M7" s="64"/>
      <c r="N7" s="64"/>
      <c r="O7" s="64"/>
    </row>
    <row r="8" spans="1:15" s="26" customFormat="1" ht="30" customHeight="1" x14ac:dyDescent="0.25">
      <c r="A8" s="68" t="s">
        <v>220</v>
      </c>
      <c r="B8" s="68"/>
      <c r="C8" s="68"/>
      <c r="D8" s="68"/>
      <c r="E8" s="68"/>
      <c r="F8" s="68"/>
      <c r="G8" s="64"/>
      <c r="H8" s="64"/>
      <c r="I8" s="64"/>
      <c r="J8" s="64"/>
      <c r="K8" s="64"/>
      <c r="L8" s="64"/>
      <c r="M8" s="64"/>
      <c r="N8" s="64"/>
      <c r="O8" s="64"/>
    </row>
    <row r="9" spans="1:15" s="25" customFormat="1" ht="49.9" customHeight="1" x14ac:dyDescent="0.25">
      <c r="A9" s="7" t="s">
        <v>72</v>
      </c>
      <c r="B9" s="71" t="s">
        <v>0</v>
      </c>
      <c r="C9" s="71"/>
      <c r="D9" s="7" t="s">
        <v>1</v>
      </c>
      <c r="E9" s="50" t="s">
        <v>2</v>
      </c>
      <c r="F9" s="7" t="s">
        <v>3</v>
      </c>
      <c r="G9" s="7" t="s">
        <v>4</v>
      </c>
      <c r="H9" s="7" t="s">
        <v>5</v>
      </c>
      <c r="I9" s="7" t="s">
        <v>6</v>
      </c>
      <c r="J9" s="7" t="s">
        <v>4</v>
      </c>
      <c r="K9" s="7" t="s">
        <v>5</v>
      </c>
      <c r="L9" s="7" t="s">
        <v>6</v>
      </c>
      <c r="M9" s="7" t="s">
        <v>4</v>
      </c>
      <c r="N9" s="7" t="s">
        <v>5</v>
      </c>
      <c r="O9" s="7" t="s">
        <v>6</v>
      </c>
    </row>
    <row r="10" spans="1:15" ht="120" x14ac:dyDescent="0.2">
      <c r="A10" s="70" t="s">
        <v>221</v>
      </c>
      <c r="B10" s="9" t="s">
        <v>15</v>
      </c>
      <c r="C10" s="9" t="s">
        <v>205</v>
      </c>
      <c r="D10" s="9" t="s">
        <v>100</v>
      </c>
      <c r="E10" s="9" t="s">
        <v>101</v>
      </c>
      <c r="F10" s="45">
        <v>45387</v>
      </c>
      <c r="G10" s="10" t="s">
        <v>99</v>
      </c>
      <c r="H10" s="30">
        <v>0.5</v>
      </c>
      <c r="I10" s="4" t="s">
        <v>292</v>
      </c>
      <c r="J10" s="10"/>
      <c r="K10" s="30"/>
      <c r="L10" s="31"/>
      <c r="M10" s="10"/>
      <c r="N10" s="30"/>
      <c r="O10" s="31"/>
    </row>
    <row r="11" spans="1:15" ht="90" x14ac:dyDescent="0.2">
      <c r="A11" s="70"/>
      <c r="B11" s="9" t="s">
        <v>16</v>
      </c>
      <c r="C11" s="9" t="s">
        <v>204</v>
      </c>
      <c r="D11" s="9" t="s">
        <v>105</v>
      </c>
      <c r="E11" s="9" t="s">
        <v>101</v>
      </c>
      <c r="F11" s="45">
        <v>45401</v>
      </c>
      <c r="G11" s="10" t="s">
        <v>97</v>
      </c>
      <c r="H11" s="30">
        <v>0</v>
      </c>
      <c r="I11" s="4" t="s">
        <v>293</v>
      </c>
      <c r="J11" s="10"/>
      <c r="K11" s="30"/>
      <c r="L11" s="31"/>
      <c r="M11" s="10"/>
      <c r="N11" s="30"/>
      <c r="O11" s="31"/>
    </row>
    <row r="12" spans="1:15" ht="135" x14ac:dyDescent="0.2">
      <c r="A12" s="69" t="s">
        <v>222</v>
      </c>
      <c r="B12" s="9" t="s">
        <v>17</v>
      </c>
      <c r="C12" s="9" t="s">
        <v>206</v>
      </c>
      <c r="D12" s="9" t="s">
        <v>115</v>
      </c>
      <c r="E12" s="9" t="s">
        <v>117</v>
      </c>
      <c r="F12" s="45">
        <v>45397</v>
      </c>
      <c r="G12" s="10" t="s">
        <v>96</v>
      </c>
      <c r="H12" s="30">
        <v>1</v>
      </c>
      <c r="I12" s="4" t="s">
        <v>295</v>
      </c>
      <c r="J12" s="10"/>
      <c r="K12" s="30"/>
      <c r="L12" s="31"/>
      <c r="M12" s="10"/>
      <c r="N12" s="30"/>
      <c r="O12" s="31"/>
    </row>
    <row r="13" spans="1:15" ht="135" x14ac:dyDescent="0.2">
      <c r="A13" s="69"/>
      <c r="B13" s="10" t="s">
        <v>18</v>
      </c>
      <c r="C13" s="9" t="s">
        <v>207</v>
      </c>
      <c r="D13" s="9" t="s">
        <v>116</v>
      </c>
      <c r="E13" s="9" t="s">
        <v>118</v>
      </c>
      <c r="F13" s="45" t="s">
        <v>119</v>
      </c>
      <c r="G13" s="10" t="s">
        <v>96</v>
      </c>
      <c r="H13" s="30">
        <v>1</v>
      </c>
      <c r="I13" s="4" t="s">
        <v>294</v>
      </c>
      <c r="J13" s="10"/>
      <c r="K13" s="30"/>
      <c r="L13" s="31"/>
      <c r="M13" s="10"/>
      <c r="N13" s="30"/>
      <c r="O13" s="31"/>
    </row>
    <row r="14" spans="1:15" ht="102" customHeight="1" x14ac:dyDescent="0.2">
      <c r="A14" s="7" t="s">
        <v>223</v>
      </c>
      <c r="B14" s="10" t="s">
        <v>19</v>
      </c>
      <c r="C14" s="9" t="s">
        <v>150</v>
      </c>
      <c r="D14" s="9" t="s">
        <v>120</v>
      </c>
      <c r="E14" s="9" t="s">
        <v>121</v>
      </c>
      <c r="F14" s="45">
        <v>45408</v>
      </c>
      <c r="G14" s="10" t="s">
        <v>96</v>
      </c>
      <c r="H14" s="30">
        <v>1</v>
      </c>
      <c r="I14" s="4" t="s">
        <v>296</v>
      </c>
      <c r="J14" s="10"/>
      <c r="K14" s="30"/>
      <c r="L14" s="31"/>
      <c r="M14" s="10"/>
      <c r="N14" s="30"/>
      <c r="O14" s="31"/>
    </row>
    <row r="15" spans="1:15" ht="135" x14ac:dyDescent="0.2">
      <c r="A15" s="7" t="s">
        <v>251</v>
      </c>
      <c r="B15" s="9" t="s">
        <v>20</v>
      </c>
      <c r="C15" s="9" t="s">
        <v>122</v>
      </c>
      <c r="D15" s="9" t="s">
        <v>63</v>
      </c>
      <c r="E15" s="9" t="s">
        <v>123</v>
      </c>
      <c r="F15" s="45" t="s">
        <v>129</v>
      </c>
      <c r="G15" s="10" t="s">
        <v>96</v>
      </c>
      <c r="H15" s="30">
        <v>0.5</v>
      </c>
      <c r="I15" s="4" t="s">
        <v>297</v>
      </c>
      <c r="J15" s="10"/>
      <c r="K15" s="30"/>
      <c r="L15" s="31"/>
      <c r="M15" s="10"/>
      <c r="N15" s="30"/>
      <c r="O15" s="31"/>
    </row>
    <row r="16" spans="1:15" ht="135" x14ac:dyDescent="0.2">
      <c r="A16" s="69" t="s">
        <v>224</v>
      </c>
      <c r="B16" s="9" t="s">
        <v>21</v>
      </c>
      <c r="C16" s="9" t="s">
        <v>126</v>
      </c>
      <c r="D16" s="9" t="s">
        <v>125</v>
      </c>
      <c r="E16" s="9" t="s">
        <v>124</v>
      </c>
      <c r="F16" s="45" t="s">
        <v>129</v>
      </c>
      <c r="G16" s="10" t="s">
        <v>96</v>
      </c>
      <c r="H16" s="30">
        <v>1</v>
      </c>
      <c r="I16" s="4" t="s">
        <v>298</v>
      </c>
      <c r="J16" s="10"/>
      <c r="K16" s="30"/>
      <c r="L16" s="31"/>
      <c r="M16" s="10"/>
      <c r="N16" s="30"/>
      <c r="O16" s="31"/>
    </row>
    <row r="17" spans="1:15" ht="105" x14ac:dyDescent="0.2">
      <c r="A17" s="69"/>
      <c r="B17" s="9" t="s">
        <v>22</v>
      </c>
      <c r="C17" s="9" t="s">
        <v>127</v>
      </c>
      <c r="D17" s="9" t="s">
        <v>208</v>
      </c>
      <c r="E17" s="9" t="s">
        <v>128</v>
      </c>
      <c r="F17" s="45" t="s">
        <v>130</v>
      </c>
      <c r="G17" s="10" t="s">
        <v>96</v>
      </c>
      <c r="H17" s="30">
        <v>1</v>
      </c>
      <c r="I17" s="4" t="s">
        <v>333</v>
      </c>
      <c r="J17" s="10"/>
      <c r="K17" s="30"/>
      <c r="L17" s="31"/>
      <c r="M17" s="10"/>
      <c r="N17" s="30"/>
      <c r="O17" s="31"/>
    </row>
    <row r="18" spans="1:15" x14ac:dyDescent="0.2">
      <c r="H18" s="11"/>
    </row>
    <row r="19" spans="1:15" s="25" customFormat="1" ht="48.6" customHeight="1" x14ac:dyDescent="0.25">
      <c r="A19" s="7" t="s">
        <v>106</v>
      </c>
      <c r="B19" s="74" t="str">
        <f>A8</f>
        <v>COMPONENTE 1: Gestión del Riesgo de Corrupción - Mapa de Riesgos de Corrupción</v>
      </c>
      <c r="C19" s="74"/>
      <c r="D19" s="74"/>
      <c r="F19" s="27"/>
      <c r="H19" s="28"/>
    </row>
    <row r="20" spans="1:15" s="25" customFormat="1" ht="30" customHeight="1" x14ac:dyDescent="0.25">
      <c r="A20" s="3" t="s">
        <v>107</v>
      </c>
      <c r="B20" s="72">
        <f>AVERAGE(H10:H17)</f>
        <v>0.75</v>
      </c>
      <c r="C20" s="75"/>
      <c r="D20" s="76"/>
      <c r="F20" s="27"/>
    </row>
    <row r="21" spans="1:15" s="25" customFormat="1" ht="30" customHeight="1" x14ac:dyDescent="0.25">
      <c r="A21" s="3" t="s">
        <v>108</v>
      </c>
      <c r="B21" s="72" t="e">
        <f>AVERAGE(K10:K17)</f>
        <v>#DIV/0!</v>
      </c>
      <c r="C21" s="73"/>
      <c r="D21" s="73"/>
      <c r="F21" s="27"/>
    </row>
    <row r="22" spans="1:15" s="25" customFormat="1" ht="30" customHeight="1" x14ac:dyDescent="0.25">
      <c r="A22" s="3" t="s">
        <v>109</v>
      </c>
      <c r="B22" s="72" t="e">
        <f>AVERAGE(N10:N17)</f>
        <v>#DIV/0!</v>
      </c>
      <c r="C22" s="73"/>
      <c r="D22" s="73"/>
      <c r="F22" s="27"/>
    </row>
    <row r="23" spans="1:15" s="25" customFormat="1" ht="49.9" customHeight="1" x14ac:dyDescent="0.25">
      <c r="A23" s="29" t="s">
        <v>110</v>
      </c>
      <c r="B23" s="72" t="e">
        <f>AVERAGE(B20:D22)</f>
        <v>#DIV/0!</v>
      </c>
      <c r="C23" s="73"/>
      <c r="D23" s="73"/>
      <c r="F23" s="27"/>
    </row>
    <row r="24" spans="1:15" s="20" customFormat="1" ht="25.15" customHeight="1" x14ac:dyDescent="0.25">
      <c r="F24" s="24"/>
    </row>
    <row r="25" spans="1:15" x14ac:dyDescent="0.2">
      <c r="F25" s="22"/>
    </row>
  </sheetData>
  <mergeCells count="22">
    <mergeCell ref="A16:A17"/>
    <mergeCell ref="A12:A13"/>
    <mergeCell ref="A10:A11"/>
    <mergeCell ref="B9:C9"/>
    <mergeCell ref="B23:D23"/>
    <mergeCell ref="B19:D19"/>
    <mergeCell ref="B20:D20"/>
    <mergeCell ref="B21:D21"/>
    <mergeCell ref="B22:D22"/>
    <mergeCell ref="M6:O8"/>
    <mergeCell ref="L2:O4"/>
    <mergeCell ref="A5:O5"/>
    <mergeCell ref="A2:B2"/>
    <mergeCell ref="A3:B3"/>
    <mergeCell ref="A4:B4"/>
    <mergeCell ref="C2:K2"/>
    <mergeCell ref="C3:K4"/>
    <mergeCell ref="J6:L8"/>
    <mergeCell ref="G6:I8"/>
    <mergeCell ref="A6:F6"/>
    <mergeCell ref="A7:F7"/>
    <mergeCell ref="A8:F8"/>
  </mergeCells>
  <conditionalFormatting sqref="H10:H18">
    <cfRule type="cellIs" dxfId="47" priority="15" operator="equal">
      <formula>100%</formula>
    </cfRule>
    <cfRule type="cellIs" dxfId="46" priority="16" operator="equal">
      <formula>50%</formula>
    </cfRule>
  </conditionalFormatting>
  <conditionalFormatting sqref="K10:K17">
    <cfRule type="cellIs" dxfId="45" priority="4" operator="equal">
      <formula>100%</formula>
    </cfRule>
    <cfRule type="cellIs" dxfId="44" priority="5" operator="equal">
      <formula>50%</formula>
    </cfRule>
  </conditionalFormatting>
  <conditionalFormatting sqref="N10:N17">
    <cfRule type="cellIs" dxfId="43" priority="1" operator="equal">
      <formula>100%</formula>
    </cfRule>
    <cfRule type="cellIs" dxfId="42" priority="2" operator="equal">
      <formula>50%</formula>
    </cfRule>
  </conditionalFormatting>
  <pageMargins left="0.59055118110236227" right="0.39370078740157483" top="0.39370078740157483" bottom="0.39370078740157483" header="0.31496062992125984" footer="0.31496062992125984"/>
  <pageSetup scale="35"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17" operator="containsText" id="{23BA91DD-96B9-4C3B-AF2E-2F9004499B15}">
            <xm:f>NOT(ISERROR(SEARCH(0%,H10)))</xm:f>
            <xm:f>0%</xm:f>
            <x14:dxf>
              <fill>
                <patternFill>
                  <bgColor rgb="FFFF0000"/>
                </patternFill>
              </fill>
            </x14:dxf>
          </x14:cfRule>
          <xm:sqref>H10:H18</xm:sqref>
        </x14:conditionalFormatting>
        <x14:conditionalFormatting xmlns:xm="http://schemas.microsoft.com/office/excel/2006/main">
          <x14:cfRule type="containsText" priority="6" operator="containsText" id="{037D5CEC-5F05-41CC-B409-AC8C8639CE8E}">
            <xm:f>NOT(ISERROR(SEARCH(0%,K10)))</xm:f>
            <xm:f>0%</xm:f>
            <x14:dxf>
              <fill>
                <patternFill>
                  <bgColor rgb="FFFF0000"/>
                </patternFill>
              </fill>
            </x14:dxf>
          </x14:cfRule>
          <xm:sqref>K10:K17</xm:sqref>
        </x14:conditionalFormatting>
        <x14:conditionalFormatting xmlns:xm="http://schemas.microsoft.com/office/excel/2006/main">
          <x14:cfRule type="containsText" priority="3" operator="containsText" id="{089B5F83-DE27-40C9-A91C-BF175CD7AC81}">
            <xm:f>NOT(ISERROR(SEARCH(0%,N10)))</xm:f>
            <xm:f>0%</xm:f>
            <x14:dxf>
              <fill>
                <patternFill>
                  <bgColor rgb="FFFF0000"/>
                </patternFill>
              </fill>
            </x14:dxf>
          </x14:cfRule>
          <xm:sqref>N10:N17</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200-000000000000}">
          <x14:formula1>
            <xm:f>'Pág. preliminar'!$B$5:$B$8</xm:f>
          </x14:formula1>
          <xm:sqref>G10:G17 J10:J17 M10:M17</xm:sqref>
        </x14:dataValidation>
        <x14:dataValidation type="list" allowBlank="1" showInputMessage="1" showErrorMessage="1" xr:uid="{00000000-0002-0000-0200-000001000000}">
          <x14:formula1>
            <xm:f>'Pág. preliminar'!$C$5:$C$8</xm:f>
          </x14:formula1>
          <xm:sqref>H10:H17 K10:K17 N10:N17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X18"/>
  <sheetViews>
    <sheetView showGridLines="0" topLeftCell="A14" zoomScale="70" zoomScaleNormal="70" workbookViewId="0">
      <selection activeCell="R14" sqref="R14"/>
    </sheetView>
  </sheetViews>
  <sheetFormatPr baseColWidth="10" defaultColWidth="11.42578125" defaultRowHeight="14.25" x14ac:dyDescent="0.25"/>
  <cols>
    <col min="1" max="1" width="35.7109375" style="16" customWidth="1"/>
    <col min="2" max="2" width="11.28515625" style="16" customWidth="1"/>
    <col min="3" max="3" width="25" style="16" customWidth="1"/>
    <col min="4" max="4" width="13.140625" style="16" customWidth="1"/>
    <col min="5" max="5" width="46.42578125" style="16" customWidth="1"/>
    <col min="6" max="6" width="38.28515625" style="16" customWidth="1"/>
    <col min="7" max="7" width="35.7109375" style="16" customWidth="1"/>
    <col min="8" max="11" width="11.42578125" style="16"/>
    <col min="12" max="13" width="25.7109375" style="16" customWidth="1"/>
    <col min="14" max="14" width="31.42578125" style="16" customWidth="1"/>
    <col min="15" max="15" width="24.140625" style="16" customWidth="1"/>
    <col min="16" max="17" width="15.7109375" style="16" customWidth="1"/>
    <col min="18" max="18" width="40.7109375" style="16" customWidth="1"/>
    <col min="19" max="20" width="15.7109375" style="16" customWidth="1"/>
    <col min="21" max="21" width="40.7109375" style="16" customWidth="1"/>
    <col min="22" max="23" width="15.7109375" style="16" customWidth="1"/>
    <col min="24" max="24" width="40.7109375" style="16" customWidth="1"/>
    <col min="25" max="16384" width="11.42578125" style="16"/>
  </cols>
  <sheetData>
    <row r="2" spans="1:24" ht="34.9" customHeight="1" x14ac:dyDescent="0.25">
      <c r="A2" s="62" t="s">
        <v>69</v>
      </c>
      <c r="B2" s="62"/>
      <c r="C2" s="63" t="s">
        <v>67</v>
      </c>
      <c r="D2" s="63"/>
      <c r="E2" s="63"/>
      <c r="F2" s="63"/>
      <c r="G2" s="63"/>
      <c r="H2" s="63"/>
      <c r="I2" s="63"/>
      <c r="J2" s="63"/>
      <c r="K2" s="63"/>
      <c r="L2" s="63"/>
      <c r="M2" s="63"/>
      <c r="N2" s="63"/>
      <c r="O2" s="63"/>
      <c r="P2" s="63"/>
      <c r="Q2" s="63"/>
      <c r="R2" s="63"/>
      <c r="S2" s="63"/>
      <c r="T2" s="63"/>
      <c r="U2" s="63"/>
      <c r="V2" s="84"/>
      <c r="W2" s="84"/>
      <c r="X2" s="84"/>
    </row>
    <row r="3" spans="1:24" ht="34.9" customHeight="1" x14ac:dyDescent="0.25">
      <c r="A3" s="77" t="s">
        <v>70</v>
      </c>
      <c r="B3" s="77"/>
      <c r="C3" s="63" t="s">
        <v>68</v>
      </c>
      <c r="D3" s="63"/>
      <c r="E3" s="63"/>
      <c r="F3" s="63"/>
      <c r="G3" s="63"/>
      <c r="H3" s="63"/>
      <c r="I3" s="63"/>
      <c r="J3" s="63"/>
      <c r="K3" s="63"/>
      <c r="L3" s="63"/>
      <c r="M3" s="63"/>
      <c r="N3" s="63"/>
      <c r="O3" s="63"/>
      <c r="P3" s="63"/>
      <c r="Q3" s="63"/>
      <c r="R3" s="63"/>
      <c r="S3" s="63"/>
      <c r="T3" s="63"/>
      <c r="U3" s="63"/>
      <c r="V3" s="84"/>
      <c r="W3" s="84"/>
      <c r="X3" s="84"/>
    </row>
    <row r="4" spans="1:24" ht="34.9" customHeight="1" x14ac:dyDescent="0.25">
      <c r="A4" s="77" t="s">
        <v>71</v>
      </c>
      <c r="B4" s="77"/>
      <c r="C4" s="63"/>
      <c r="D4" s="63"/>
      <c r="E4" s="63"/>
      <c r="F4" s="63"/>
      <c r="G4" s="63"/>
      <c r="H4" s="63"/>
      <c r="I4" s="63"/>
      <c r="J4" s="63"/>
      <c r="K4" s="63"/>
      <c r="L4" s="63"/>
      <c r="M4" s="63"/>
      <c r="N4" s="63"/>
      <c r="O4" s="63"/>
      <c r="P4" s="63"/>
      <c r="Q4" s="63"/>
      <c r="R4" s="63"/>
      <c r="S4" s="63"/>
      <c r="T4" s="63"/>
      <c r="U4" s="63"/>
      <c r="V4" s="84"/>
      <c r="W4" s="84"/>
      <c r="X4" s="84"/>
    </row>
    <row r="5" spans="1:24" ht="17.25" customHeight="1" x14ac:dyDescent="0.25">
      <c r="A5" s="78"/>
      <c r="B5" s="78"/>
      <c r="C5" s="78"/>
      <c r="D5" s="78"/>
      <c r="E5" s="78"/>
      <c r="F5" s="78"/>
      <c r="G5" s="78"/>
      <c r="H5" s="78"/>
      <c r="I5" s="78"/>
      <c r="J5" s="78"/>
      <c r="K5" s="78"/>
      <c r="L5" s="78"/>
      <c r="M5" s="78"/>
      <c r="N5" s="78"/>
      <c r="O5" s="78"/>
      <c r="P5" s="78"/>
      <c r="Q5" s="78"/>
      <c r="R5" s="78"/>
      <c r="S5" s="78"/>
      <c r="T5" s="78"/>
      <c r="U5" s="78"/>
      <c r="V5" s="78"/>
      <c r="W5" s="78"/>
      <c r="X5" s="78"/>
    </row>
    <row r="6" spans="1:24" ht="17.25" customHeight="1" x14ac:dyDescent="0.25">
      <c r="A6" s="79"/>
      <c r="B6" s="79"/>
      <c r="C6" s="79"/>
      <c r="D6" s="79"/>
      <c r="E6" s="79"/>
      <c r="F6" s="79"/>
      <c r="G6" s="79"/>
      <c r="H6" s="79"/>
      <c r="I6" s="79"/>
      <c r="J6" s="79"/>
      <c r="K6" s="79"/>
      <c r="L6" s="79"/>
      <c r="M6" s="79"/>
      <c r="N6" s="79"/>
      <c r="O6" s="79"/>
      <c r="P6" s="79"/>
      <c r="Q6" s="79"/>
      <c r="R6" s="79"/>
      <c r="S6" s="79"/>
      <c r="T6" s="79"/>
      <c r="U6" s="79"/>
      <c r="V6" s="79"/>
      <c r="W6" s="79"/>
      <c r="X6" s="79"/>
    </row>
    <row r="7" spans="1:24" s="46" customFormat="1" ht="30" customHeight="1" x14ac:dyDescent="0.25">
      <c r="A7" s="80" t="s">
        <v>131</v>
      </c>
      <c r="B7" s="80"/>
      <c r="C7" s="80"/>
      <c r="D7" s="80"/>
      <c r="E7" s="80"/>
      <c r="F7" s="80"/>
      <c r="G7" s="80"/>
      <c r="H7" s="80"/>
      <c r="I7" s="80"/>
      <c r="J7" s="80"/>
      <c r="K7" s="80"/>
      <c r="L7" s="80"/>
      <c r="M7" s="80"/>
      <c r="N7" s="80"/>
      <c r="O7" s="80"/>
      <c r="P7" s="64" t="s">
        <v>76</v>
      </c>
      <c r="Q7" s="64"/>
      <c r="R7" s="64"/>
      <c r="S7" s="64" t="s">
        <v>77</v>
      </c>
      <c r="T7" s="64"/>
      <c r="U7" s="64"/>
      <c r="V7" s="64" t="s">
        <v>78</v>
      </c>
      <c r="W7" s="64"/>
      <c r="X7" s="64"/>
    </row>
    <row r="8" spans="1:24" s="46" customFormat="1" ht="30" customHeight="1" x14ac:dyDescent="0.25">
      <c r="A8" s="80" t="s">
        <v>132</v>
      </c>
      <c r="B8" s="80"/>
      <c r="C8" s="80"/>
      <c r="D8" s="80"/>
      <c r="E8" s="80"/>
      <c r="F8" s="80"/>
      <c r="G8" s="80"/>
      <c r="H8" s="80"/>
      <c r="I8" s="80"/>
      <c r="J8" s="80"/>
      <c r="K8" s="80"/>
      <c r="L8" s="80"/>
      <c r="M8" s="80"/>
      <c r="N8" s="80"/>
      <c r="O8" s="80"/>
      <c r="P8" s="64"/>
      <c r="Q8" s="64"/>
      <c r="R8" s="64"/>
      <c r="S8" s="64"/>
      <c r="T8" s="64"/>
      <c r="U8" s="64"/>
      <c r="V8" s="64"/>
      <c r="W8" s="64"/>
      <c r="X8" s="64"/>
    </row>
    <row r="9" spans="1:24" s="46" customFormat="1" ht="30" customHeight="1" x14ac:dyDescent="0.25">
      <c r="A9" s="81" t="s">
        <v>290</v>
      </c>
      <c r="B9" s="81"/>
      <c r="C9" s="81"/>
      <c r="D9" s="81"/>
      <c r="E9" s="81"/>
      <c r="F9" s="81"/>
      <c r="G9" s="81"/>
      <c r="H9" s="81"/>
      <c r="I9" s="81"/>
      <c r="J9" s="81"/>
      <c r="K9" s="81"/>
      <c r="L9" s="81"/>
      <c r="M9" s="81"/>
      <c r="N9" s="81"/>
      <c r="O9" s="81"/>
      <c r="P9" s="64"/>
      <c r="Q9" s="64"/>
      <c r="R9" s="64"/>
      <c r="S9" s="64"/>
      <c r="T9" s="64"/>
      <c r="U9" s="64"/>
      <c r="V9" s="64"/>
      <c r="W9" s="64"/>
      <c r="X9" s="64"/>
    </row>
    <row r="10" spans="1:24" s="39" customFormat="1" ht="30" customHeight="1" x14ac:dyDescent="0.25">
      <c r="A10" s="83" t="s">
        <v>33</v>
      </c>
      <c r="B10" s="83"/>
      <c r="C10" s="83"/>
      <c r="D10" s="83"/>
      <c r="E10" s="83" t="s">
        <v>34</v>
      </c>
      <c r="F10" s="83"/>
      <c r="G10" s="83"/>
      <c r="H10" s="83"/>
      <c r="I10" s="83"/>
      <c r="J10" s="83"/>
      <c r="K10" s="83"/>
      <c r="L10" s="83" t="s">
        <v>35</v>
      </c>
      <c r="M10" s="83"/>
      <c r="N10" s="83"/>
      <c r="O10" s="83"/>
      <c r="P10" s="69" t="s">
        <v>4</v>
      </c>
      <c r="Q10" s="69" t="s">
        <v>5</v>
      </c>
      <c r="R10" s="69" t="s">
        <v>6</v>
      </c>
      <c r="S10" s="69" t="s">
        <v>4</v>
      </c>
      <c r="T10" s="69" t="s">
        <v>5</v>
      </c>
      <c r="U10" s="69" t="s">
        <v>6</v>
      </c>
      <c r="V10" s="69" t="s">
        <v>4</v>
      </c>
      <c r="W10" s="69" t="s">
        <v>5</v>
      </c>
      <c r="X10" s="69" t="s">
        <v>6</v>
      </c>
    </row>
    <row r="11" spans="1:24" s="39" customFormat="1" ht="45" customHeight="1" x14ac:dyDescent="0.25">
      <c r="A11" s="32" t="s">
        <v>36</v>
      </c>
      <c r="B11" s="32" t="s">
        <v>37</v>
      </c>
      <c r="C11" s="32" t="s">
        <v>38</v>
      </c>
      <c r="D11" s="32" t="s">
        <v>39</v>
      </c>
      <c r="E11" s="32" t="s">
        <v>40</v>
      </c>
      <c r="F11" s="32" t="s">
        <v>41</v>
      </c>
      <c r="G11" s="32" t="s">
        <v>42</v>
      </c>
      <c r="H11" s="83" t="s">
        <v>43</v>
      </c>
      <c r="I11" s="83"/>
      <c r="J11" s="83" t="s">
        <v>44</v>
      </c>
      <c r="K11" s="83"/>
      <c r="L11" s="32" t="s">
        <v>45</v>
      </c>
      <c r="M11" s="32" t="s">
        <v>46</v>
      </c>
      <c r="N11" s="32" t="s">
        <v>2</v>
      </c>
      <c r="O11" s="32" t="s">
        <v>47</v>
      </c>
      <c r="P11" s="69"/>
      <c r="Q11" s="69"/>
      <c r="R11" s="69"/>
      <c r="S11" s="69"/>
      <c r="T11" s="69"/>
      <c r="U11" s="69"/>
      <c r="V11" s="69"/>
      <c r="W11" s="69"/>
      <c r="X11" s="69"/>
    </row>
    <row r="12" spans="1:24" s="44" customFormat="1" ht="240" customHeight="1" x14ac:dyDescent="0.25">
      <c r="A12" s="53" t="s">
        <v>48</v>
      </c>
      <c r="B12" s="53" t="s">
        <v>49</v>
      </c>
      <c r="C12" s="53" t="s">
        <v>50</v>
      </c>
      <c r="D12" s="54" t="s">
        <v>51</v>
      </c>
      <c r="E12" s="8" t="s">
        <v>196</v>
      </c>
      <c r="F12" s="8" t="s">
        <v>209</v>
      </c>
      <c r="G12" s="8" t="s">
        <v>62</v>
      </c>
      <c r="H12" s="82" t="s">
        <v>57</v>
      </c>
      <c r="I12" s="82"/>
      <c r="J12" s="82" t="s">
        <v>291</v>
      </c>
      <c r="K12" s="82"/>
      <c r="L12" s="55">
        <v>45359</v>
      </c>
      <c r="M12" s="55">
        <v>45657</v>
      </c>
      <c r="N12" s="54" t="s">
        <v>103</v>
      </c>
      <c r="O12" s="9" t="s">
        <v>299</v>
      </c>
      <c r="P12" s="10" t="s">
        <v>96</v>
      </c>
      <c r="Q12" s="30">
        <v>1</v>
      </c>
      <c r="R12" s="56" t="s">
        <v>300</v>
      </c>
      <c r="S12" s="10"/>
      <c r="T12" s="30"/>
      <c r="U12" s="9"/>
      <c r="V12" s="10"/>
      <c r="W12" s="30"/>
      <c r="X12" s="9"/>
    </row>
    <row r="14" spans="1:24" s="44" customFormat="1" ht="30" customHeight="1" x14ac:dyDescent="0.25">
      <c r="A14" s="7" t="s">
        <v>106</v>
      </c>
      <c r="B14" s="74" t="str">
        <f>A9</f>
        <v>COMPONENTE 2: Racionalizacion de Trámites</v>
      </c>
      <c r="C14" s="74"/>
      <c r="D14" s="74"/>
    </row>
    <row r="15" spans="1:24" s="44" customFormat="1" ht="30" customHeight="1" x14ac:dyDescent="0.25">
      <c r="A15" s="3" t="s">
        <v>107</v>
      </c>
      <c r="B15" s="72">
        <f>AVERAGE(Q12)</f>
        <v>1</v>
      </c>
      <c r="C15" s="75"/>
      <c r="D15" s="76"/>
    </row>
    <row r="16" spans="1:24" s="44" customFormat="1" ht="30" customHeight="1" x14ac:dyDescent="0.25">
      <c r="A16" s="3" t="s">
        <v>108</v>
      </c>
      <c r="B16" s="72" t="e">
        <f>AVERAGE(T12)</f>
        <v>#DIV/0!</v>
      </c>
      <c r="C16" s="73"/>
      <c r="D16" s="73"/>
    </row>
    <row r="17" spans="1:4" s="44" customFormat="1" ht="30" customHeight="1" x14ac:dyDescent="0.25">
      <c r="A17" s="3" t="s">
        <v>109</v>
      </c>
      <c r="B17" s="72" t="e">
        <f>AVERAGE(W12)</f>
        <v>#DIV/0!</v>
      </c>
      <c r="C17" s="73"/>
      <c r="D17" s="73"/>
    </row>
    <row r="18" spans="1:4" s="44" customFormat="1" ht="36" x14ac:dyDescent="0.25">
      <c r="A18" s="29" t="s">
        <v>289</v>
      </c>
      <c r="B18" s="72" t="e">
        <f>AVERAGE(B15:D17)</f>
        <v>#DIV/0!</v>
      </c>
      <c r="C18" s="73"/>
      <c r="D18" s="73"/>
    </row>
  </sheetData>
  <mergeCells count="34">
    <mergeCell ref="A2:B2"/>
    <mergeCell ref="A3:B3"/>
    <mergeCell ref="W10:W11"/>
    <mergeCell ref="X10:X11"/>
    <mergeCell ref="C2:U2"/>
    <mergeCell ref="C3:U4"/>
    <mergeCell ref="V2:X4"/>
    <mergeCell ref="P10:P11"/>
    <mergeCell ref="Q10:Q11"/>
    <mergeCell ref="R10:R11"/>
    <mergeCell ref="S10:S11"/>
    <mergeCell ref="T10:T11"/>
    <mergeCell ref="P7:R9"/>
    <mergeCell ref="S7:U9"/>
    <mergeCell ref="L10:O10"/>
    <mergeCell ref="H12:I12"/>
    <mergeCell ref="J12:K12"/>
    <mergeCell ref="E10:K10"/>
    <mergeCell ref="H11:I11"/>
    <mergeCell ref="J11:K11"/>
    <mergeCell ref="U10:U11"/>
    <mergeCell ref="V10:V11"/>
    <mergeCell ref="A4:B4"/>
    <mergeCell ref="A5:X6"/>
    <mergeCell ref="V7:X9"/>
    <mergeCell ref="A7:O7"/>
    <mergeCell ref="A8:O8"/>
    <mergeCell ref="A9:O9"/>
    <mergeCell ref="A10:D10"/>
    <mergeCell ref="B14:D14"/>
    <mergeCell ref="B15:D15"/>
    <mergeCell ref="B16:D16"/>
    <mergeCell ref="B17:D17"/>
    <mergeCell ref="B18:D18"/>
  </mergeCells>
  <conditionalFormatting sqref="Q12">
    <cfRule type="cellIs" dxfId="38" priority="7" operator="equal">
      <formula>100%</formula>
    </cfRule>
    <cfRule type="cellIs" dxfId="37" priority="8" operator="equal">
      <formula>50%</formula>
    </cfRule>
  </conditionalFormatting>
  <conditionalFormatting sqref="T12">
    <cfRule type="cellIs" dxfId="36" priority="4" operator="equal">
      <formula>100%</formula>
    </cfRule>
    <cfRule type="cellIs" dxfId="35" priority="5" operator="equal">
      <formula>50%</formula>
    </cfRule>
  </conditionalFormatting>
  <conditionalFormatting sqref="W12">
    <cfRule type="cellIs" dxfId="34" priority="1" operator="equal">
      <formula>100%</formula>
    </cfRule>
    <cfRule type="cellIs" dxfId="33" priority="2" operator="equal">
      <formula>50%</formula>
    </cfRule>
  </conditionalFormatting>
  <pageMargins left="0.7" right="0.7" top="0.75" bottom="0.75" header="0.3" footer="0.3"/>
  <pageSetup orientation="portrait" r:id="rId1"/>
  <drawing r:id="rId2"/>
  <extLst>
    <ext xmlns:x14="http://schemas.microsoft.com/office/spreadsheetml/2009/9/main" uri="{78C0D931-6437-407d-A8EE-F0AAD7539E65}">
      <x14:conditionalFormattings>
        <x14:conditionalFormatting xmlns:xm="http://schemas.microsoft.com/office/excel/2006/main">
          <x14:cfRule type="containsText" priority="9" operator="containsText" id="{002CAA7B-EDEC-423C-9FCE-34FA400BFBFF}">
            <xm:f>NOT(ISERROR(SEARCH(0%,Q12)))</xm:f>
            <xm:f>0%</xm:f>
            <x14:dxf>
              <fill>
                <patternFill>
                  <bgColor rgb="FFFF0000"/>
                </patternFill>
              </fill>
            </x14:dxf>
          </x14:cfRule>
          <xm:sqref>Q12</xm:sqref>
        </x14:conditionalFormatting>
        <x14:conditionalFormatting xmlns:xm="http://schemas.microsoft.com/office/excel/2006/main">
          <x14:cfRule type="containsText" priority="6" operator="containsText" id="{BA31AC24-FA7E-4D2A-B174-B4B17FA3C5A6}">
            <xm:f>NOT(ISERROR(SEARCH(0%,T12)))</xm:f>
            <xm:f>0%</xm:f>
            <x14:dxf>
              <fill>
                <patternFill>
                  <bgColor rgb="FFFF0000"/>
                </patternFill>
              </fill>
            </x14:dxf>
          </x14:cfRule>
          <xm:sqref>T12</xm:sqref>
        </x14:conditionalFormatting>
        <x14:conditionalFormatting xmlns:xm="http://schemas.microsoft.com/office/excel/2006/main">
          <x14:cfRule type="containsText" priority="3" operator="containsText" id="{2C293F7B-2AC5-4E5D-B3B4-85568771AEC0}">
            <xm:f>NOT(ISERROR(SEARCH(0%,W12)))</xm:f>
            <xm:f>0%</xm:f>
            <x14:dxf>
              <fill>
                <patternFill>
                  <bgColor rgb="FFFF0000"/>
                </patternFill>
              </fill>
            </x14:dxf>
          </x14:cfRule>
          <xm:sqref>W12</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A1D06C92-B554-481B-A99E-3BFB2B966A12}">
          <x14:formula1>
            <xm:f>'Pág. preliminar'!$B$5:$B$8</xm:f>
          </x14:formula1>
          <xm:sqref>P12 S12 V12</xm:sqref>
        </x14:dataValidation>
        <x14:dataValidation type="list" allowBlank="1" showInputMessage="1" showErrorMessage="1" xr:uid="{42649976-DABD-4850-9FAE-028F44AEF6AD}">
          <x14:formula1>
            <xm:f>'Pág. preliminar'!$C$5:$C$8</xm:f>
          </x14:formula1>
          <xm:sqref>Q12 T12 W12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2:K26"/>
  <sheetViews>
    <sheetView showGridLines="0" zoomScale="40" zoomScaleNormal="40" workbookViewId="0">
      <selection activeCell="E8" sqref="E8"/>
    </sheetView>
  </sheetViews>
  <sheetFormatPr baseColWidth="10" defaultColWidth="11.42578125" defaultRowHeight="14.25" x14ac:dyDescent="0.2"/>
  <cols>
    <col min="1" max="1" width="10.7109375" style="1" customWidth="1"/>
    <col min="2" max="2" width="25.7109375" style="1" customWidth="1"/>
    <col min="3" max="3" width="50.7109375" style="1" customWidth="1"/>
    <col min="4" max="4" width="30.7109375" style="1" customWidth="1"/>
    <col min="5" max="5" width="50.7109375" style="1" customWidth="1"/>
    <col min="6" max="6" width="100.7109375" style="15" customWidth="1"/>
    <col min="7" max="7" width="80.7109375" style="1" customWidth="1"/>
    <col min="8" max="8" width="35.7109375" style="1" customWidth="1"/>
    <col min="9" max="9" width="40.7109375" style="1" customWidth="1"/>
    <col min="10" max="11" width="25.7109375" style="1" customWidth="1"/>
    <col min="12" max="16384" width="11.42578125" style="1"/>
  </cols>
  <sheetData>
    <row r="2" spans="1:11" ht="34.9" customHeight="1" x14ac:dyDescent="0.2">
      <c r="A2" s="113" t="s">
        <v>69</v>
      </c>
      <c r="B2" s="114"/>
      <c r="C2" s="126" t="s">
        <v>67</v>
      </c>
      <c r="D2" s="127"/>
      <c r="E2" s="127"/>
      <c r="F2" s="127"/>
      <c r="G2" s="127"/>
      <c r="H2" s="128"/>
      <c r="I2" s="117"/>
      <c r="J2" s="118"/>
      <c r="K2" s="119"/>
    </row>
    <row r="3" spans="1:11" ht="34.9" customHeight="1" x14ac:dyDescent="0.2">
      <c r="A3" s="115" t="s">
        <v>70</v>
      </c>
      <c r="B3" s="116"/>
      <c r="C3" s="117" t="s">
        <v>68</v>
      </c>
      <c r="D3" s="118"/>
      <c r="E3" s="118"/>
      <c r="F3" s="118"/>
      <c r="G3" s="118"/>
      <c r="H3" s="119"/>
      <c r="I3" s="120"/>
      <c r="J3" s="121"/>
      <c r="K3" s="122"/>
    </row>
    <row r="4" spans="1:11" ht="34.9" customHeight="1" x14ac:dyDescent="0.2">
      <c r="A4" s="115" t="s">
        <v>71</v>
      </c>
      <c r="B4" s="116"/>
      <c r="C4" s="123"/>
      <c r="D4" s="124"/>
      <c r="E4" s="124"/>
      <c r="F4" s="124"/>
      <c r="G4" s="124"/>
      <c r="H4" s="125"/>
      <c r="I4" s="123"/>
      <c r="J4" s="124"/>
      <c r="K4" s="125"/>
    </row>
    <row r="5" spans="1:11" ht="30" customHeight="1" x14ac:dyDescent="0.2">
      <c r="A5" s="65"/>
      <c r="B5" s="65"/>
      <c r="C5" s="65"/>
      <c r="D5" s="65"/>
      <c r="E5" s="65"/>
      <c r="F5" s="65"/>
      <c r="G5" s="65"/>
      <c r="H5" s="65"/>
      <c r="I5" s="65"/>
      <c r="J5" s="65"/>
      <c r="K5" s="65"/>
    </row>
    <row r="6" spans="1:11" s="25" customFormat="1" ht="30" customHeight="1" x14ac:dyDescent="0.25">
      <c r="A6" s="103" t="s">
        <v>219</v>
      </c>
      <c r="B6" s="104"/>
      <c r="C6" s="105"/>
      <c r="D6" s="48"/>
      <c r="E6" s="47"/>
      <c r="F6" s="47"/>
      <c r="G6" s="47"/>
      <c r="H6" s="47"/>
      <c r="I6" s="47"/>
      <c r="J6" s="47"/>
      <c r="K6" s="47"/>
    </row>
    <row r="7" spans="1:11" s="25" customFormat="1" ht="30" customHeight="1" x14ac:dyDescent="0.25">
      <c r="A7" s="103" t="s">
        <v>102</v>
      </c>
      <c r="B7" s="104"/>
      <c r="C7" s="105"/>
      <c r="D7" s="48"/>
      <c r="E7" s="47"/>
      <c r="F7" s="47"/>
      <c r="G7" s="47"/>
      <c r="H7" s="47"/>
      <c r="I7" s="47"/>
      <c r="J7" s="47"/>
      <c r="K7" s="47"/>
    </row>
    <row r="8" spans="1:11" s="26" customFormat="1" ht="30" customHeight="1" x14ac:dyDescent="0.25">
      <c r="A8" s="100" t="s">
        <v>225</v>
      </c>
      <c r="B8" s="101"/>
      <c r="C8" s="102"/>
      <c r="D8" s="48"/>
      <c r="E8" s="47"/>
      <c r="F8" s="47"/>
      <c r="G8" s="47"/>
      <c r="H8" s="47"/>
      <c r="I8" s="47"/>
      <c r="J8" s="47"/>
      <c r="K8" s="47"/>
    </row>
    <row r="9" spans="1:11" s="16" customFormat="1" ht="30" customHeight="1" x14ac:dyDescent="0.25"/>
    <row r="10" spans="1:11" s="16" customFormat="1" ht="30" customHeight="1" x14ac:dyDescent="0.25">
      <c r="A10" s="96" t="s">
        <v>170</v>
      </c>
      <c r="B10" s="97"/>
      <c r="C10" s="98" t="s">
        <v>176</v>
      </c>
      <c r="D10" s="98"/>
      <c r="E10" s="12" t="s">
        <v>174</v>
      </c>
      <c r="F10" s="9" t="s">
        <v>179</v>
      </c>
    </row>
    <row r="11" spans="1:11" s="16" customFormat="1" ht="30" customHeight="1" x14ac:dyDescent="0.25">
      <c r="A11" s="96" t="s">
        <v>171</v>
      </c>
      <c r="B11" s="97"/>
      <c r="C11" s="98" t="s">
        <v>177</v>
      </c>
      <c r="D11" s="98"/>
      <c r="E11" s="12" t="s">
        <v>175</v>
      </c>
      <c r="F11" s="9">
        <v>2024</v>
      </c>
    </row>
    <row r="12" spans="1:11" s="16" customFormat="1" ht="30" customHeight="1" x14ac:dyDescent="0.25">
      <c r="A12" s="96" t="s">
        <v>172</v>
      </c>
      <c r="B12" s="97"/>
      <c r="C12" s="98" t="s">
        <v>178</v>
      </c>
      <c r="D12" s="98"/>
    </row>
    <row r="13" spans="1:11" s="16" customFormat="1" ht="30" customHeight="1" x14ac:dyDescent="0.25">
      <c r="A13" s="96" t="s">
        <v>173</v>
      </c>
      <c r="B13" s="97"/>
      <c r="C13" s="98" t="s">
        <v>178</v>
      </c>
      <c r="D13" s="98"/>
    </row>
    <row r="14" spans="1:11" s="16" customFormat="1" ht="30" customHeight="1" x14ac:dyDescent="0.25"/>
    <row r="15" spans="1:11" s="16" customFormat="1" ht="30" customHeight="1" x14ac:dyDescent="0.25">
      <c r="A15" s="106" t="s">
        <v>197</v>
      </c>
      <c r="B15" s="107"/>
      <c r="C15" s="107"/>
      <c r="D15" s="107"/>
      <c r="E15" s="107"/>
      <c r="F15" s="107"/>
      <c r="G15" s="107"/>
      <c r="H15" s="107"/>
      <c r="I15" s="107"/>
      <c r="J15" s="107"/>
      <c r="K15" s="108"/>
    </row>
    <row r="16" spans="1:11" s="16" customFormat="1" ht="45" customHeight="1" x14ac:dyDescent="0.25">
      <c r="A16" s="85" t="s">
        <v>180</v>
      </c>
      <c r="B16" s="109" t="s">
        <v>181</v>
      </c>
      <c r="C16" s="110"/>
      <c r="D16" s="85" t="s">
        <v>182</v>
      </c>
      <c r="E16" s="85" t="s">
        <v>183</v>
      </c>
      <c r="F16" s="85" t="s">
        <v>184</v>
      </c>
      <c r="G16" s="85" t="s">
        <v>185</v>
      </c>
      <c r="H16" s="85" t="s">
        <v>186</v>
      </c>
      <c r="I16" s="85" t="s">
        <v>187</v>
      </c>
      <c r="J16" s="70" t="s">
        <v>188</v>
      </c>
      <c r="K16" s="70"/>
    </row>
    <row r="17" spans="1:11" s="16" customFormat="1" ht="45" customHeight="1" x14ac:dyDescent="0.25">
      <c r="A17" s="86"/>
      <c r="B17" s="111"/>
      <c r="C17" s="112"/>
      <c r="D17" s="86"/>
      <c r="E17" s="86"/>
      <c r="F17" s="86"/>
      <c r="G17" s="86"/>
      <c r="H17" s="86"/>
      <c r="I17" s="86"/>
      <c r="J17" s="12" t="s">
        <v>192</v>
      </c>
      <c r="K17" s="12" t="s">
        <v>193</v>
      </c>
    </row>
    <row r="18" spans="1:11" s="16" customFormat="1" ht="180" customHeight="1" x14ac:dyDescent="0.25">
      <c r="A18" s="5">
        <v>1</v>
      </c>
      <c r="B18" s="92" t="s">
        <v>189</v>
      </c>
      <c r="C18" s="93"/>
      <c r="D18" s="89" t="s">
        <v>190</v>
      </c>
      <c r="E18" s="89" t="s">
        <v>210</v>
      </c>
      <c r="F18" s="5" t="s">
        <v>211</v>
      </c>
      <c r="G18" s="5" t="s">
        <v>194</v>
      </c>
      <c r="H18" s="89" t="s">
        <v>212</v>
      </c>
      <c r="I18" s="89" t="s">
        <v>191</v>
      </c>
      <c r="J18" s="87">
        <v>45447</v>
      </c>
      <c r="K18" s="87">
        <v>45657</v>
      </c>
    </row>
    <row r="19" spans="1:11" s="16" customFormat="1" ht="180" customHeight="1" x14ac:dyDescent="0.25">
      <c r="A19" s="5">
        <v>2</v>
      </c>
      <c r="B19" s="94"/>
      <c r="C19" s="95"/>
      <c r="D19" s="90"/>
      <c r="E19" s="90"/>
      <c r="F19" s="49" t="s">
        <v>195</v>
      </c>
      <c r="G19" s="5"/>
      <c r="H19" s="90"/>
      <c r="I19" s="90"/>
      <c r="J19" s="88"/>
      <c r="K19" s="88"/>
    </row>
    <row r="20" spans="1:11" s="16" customFormat="1" ht="30" customHeight="1" x14ac:dyDescent="0.25">
      <c r="A20" s="5"/>
      <c r="B20" s="99"/>
      <c r="C20" s="99"/>
      <c r="D20" s="5"/>
      <c r="E20" s="5"/>
      <c r="F20" s="5"/>
      <c r="G20" s="5"/>
      <c r="H20" s="5"/>
      <c r="I20" s="5"/>
      <c r="J20" s="5"/>
      <c r="K20" s="5"/>
    </row>
    <row r="21" spans="1:11" s="16" customFormat="1" ht="30" customHeight="1" x14ac:dyDescent="0.25">
      <c r="A21" s="5"/>
      <c r="B21" s="99"/>
      <c r="C21" s="99"/>
      <c r="D21" s="5"/>
      <c r="E21" s="5"/>
      <c r="F21" s="5"/>
      <c r="G21" s="5"/>
      <c r="H21" s="5"/>
      <c r="I21" s="5"/>
      <c r="J21" s="5"/>
      <c r="K21" s="5"/>
    </row>
    <row r="22" spans="1:11" ht="30" customHeight="1" x14ac:dyDescent="0.2">
      <c r="B22" s="91"/>
      <c r="C22" s="91"/>
    </row>
    <row r="23" spans="1:11" ht="30" customHeight="1" x14ac:dyDescent="0.2">
      <c r="A23" s="96" t="s">
        <v>198</v>
      </c>
      <c r="B23" s="97"/>
      <c r="C23" s="98"/>
      <c r="D23" s="98"/>
      <c r="E23" s="12" t="s">
        <v>200</v>
      </c>
      <c r="F23" s="9"/>
    </row>
    <row r="24" spans="1:11" ht="30" customHeight="1" x14ac:dyDescent="0.2">
      <c r="A24" s="96" t="s">
        <v>199</v>
      </c>
      <c r="B24" s="97"/>
      <c r="C24" s="98"/>
      <c r="D24" s="98"/>
      <c r="E24" s="12" t="s">
        <v>201</v>
      </c>
      <c r="F24" s="9"/>
    </row>
    <row r="25" spans="1:11" ht="30" customHeight="1" x14ac:dyDescent="0.2"/>
    <row r="26" spans="1:11" ht="30" customHeight="1" x14ac:dyDescent="0.2"/>
  </sheetData>
  <mergeCells count="42">
    <mergeCell ref="A5:K5"/>
    <mergeCell ref="A2:B2"/>
    <mergeCell ref="A3:B3"/>
    <mergeCell ref="A4:B4"/>
    <mergeCell ref="I2:K4"/>
    <mergeCell ref="C3:H4"/>
    <mergeCell ref="C2:H2"/>
    <mergeCell ref="A8:C8"/>
    <mergeCell ref="A7:C7"/>
    <mergeCell ref="A6:C6"/>
    <mergeCell ref="C13:D13"/>
    <mergeCell ref="A16:A17"/>
    <mergeCell ref="C12:D12"/>
    <mergeCell ref="C11:D11"/>
    <mergeCell ref="C10:D10"/>
    <mergeCell ref="A15:K15"/>
    <mergeCell ref="D16:D17"/>
    <mergeCell ref="A13:B13"/>
    <mergeCell ref="A12:B12"/>
    <mergeCell ref="A11:B11"/>
    <mergeCell ref="A10:B10"/>
    <mergeCell ref="B16:C17"/>
    <mergeCell ref="J16:K16"/>
    <mergeCell ref="A23:B23"/>
    <mergeCell ref="C23:D23"/>
    <mergeCell ref="A24:B24"/>
    <mergeCell ref="C24:D24"/>
    <mergeCell ref="B20:C20"/>
    <mergeCell ref="B21:C21"/>
    <mergeCell ref="K18:K19"/>
    <mergeCell ref="J18:J19"/>
    <mergeCell ref="I18:I19"/>
    <mergeCell ref="H18:H19"/>
    <mergeCell ref="B22:C22"/>
    <mergeCell ref="E18:E19"/>
    <mergeCell ref="D18:D19"/>
    <mergeCell ref="B18:C19"/>
    <mergeCell ref="I16:I17"/>
    <mergeCell ref="H16:H17"/>
    <mergeCell ref="G16:G17"/>
    <mergeCell ref="F16:F17"/>
    <mergeCell ref="E16:E17"/>
  </mergeCells>
  <pageMargins left="0.59055118110236227" right="0.39370078740157483" top="0.39370078740157483" bottom="0.39370078740157483" header="0.31496062992125984" footer="0.31496062992125984"/>
  <pageSetup scale="3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O24"/>
  <sheetViews>
    <sheetView showGridLines="0" topLeftCell="A18" zoomScale="70" zoomScaleNormal="70" workbookViewId="0">
      <selection activeCell="J12" sqref="J12"/>
    </sheetView>
  </sheetViews>
  <sheetFormatPr baseColWidth="10" defaultColWidth="11.5703125" defaultRowHeight="15" x14ac:dyDescent="0.25"/>
  <cols>
    <col min="1" max="1" width="35.7109375" style="2" customWidth="1"/>
    <col min="2" max="2" width="6.7109375" style="2" customWidth="1"/>
    <col min="3" max="6" width="50.7109375" style="2" customWidth="1"/>
    <col min="7" max="8" width="15.7109375" style="2" customWidth="1"/>
    <col min="9" max="9" width="40.7109375" style="2" customWidth="1"/>
    <col min="10" max="11" width="15.7109375" style="2" customWidth="1"/>
    <col min="12" max="12" width="40.7109375" style="2" customWidth="1"/>
    <col min="13" max="14" width="15.7109375" style="2" customWidth="1"/>
    <col min="15" max="15" width="40.7109375" style="2" customWidth="1"/>
    <col min="16" max="16384" width="11.5703125" style="2"/>
  </cols>
  <sheetData>
    <row r="2" spans="1:15" ht="34.9" customHeight="1" x14ac:dyDescent="0.25">
      <c r="A2" s="62" t="s">
        <v>69</v>
      </c>
      <c r="B2" s="62"/>
      <c r="C2" s="63" t="s">
        <v>67</v>
      </c>
      <c r="D2" s="63"/>
      <c r="E2" s="63"/>
      <c r="F2" s="63"/>
      <c r="G2" s="63"/>
      <c r="H2" s="63"/>
      <c r="I2" s="63"/>
      <c r="J2" s="63"/>
      <c r="K2" s="63"/>
      <c r="L2" s="84"/>
      <c r="M2" s="84"/>
      <c r="N2" s="84"/>
      <c r="O2" s="84"/>
    </row>
    <row r="3" spans="1:15" ht="34.9" customHeight="1" x14ac:dyDescent="0.25">
      <c r="A3" s="77" t="s">
        <v>70</v>
      </c>
      <c r="B3" s="77"/>
      <c r="C3" s="63" t="s">
        <v>68</v>
      </c>
      <c r="D3" s="66"/>
      <c r="E3" s="66"/>
      <c r="F3" s="66"/>
      <c r="G3" s="66"/>
      <c r="H3" s="66"/>
      <c r="I3" s="66"/>
      <c r="J3" s="66"/>
      <c r="K3" s="66"/>
      <c r="L3" s="84"/>
      <c r="M3" s="84"/>
      <c r="N3" s="84"/>
      <c r="O3" s="84"/>
    </row>
    <row r="4" spans="1:15" ht="34.9" customHeight="1" x14ac:dyDescent="0.25">
      <c r="A4" s="77" t="s">
        <v>71</v>
      </c>
      <c r="B4" s="77"/>
      <c r="C4" s="66"/>
      <c r="D4" s="66"/>
      <c r="E4" s="66"/>
      <c r="F4" s="66"/>
      <c r="G4" s="66"/>
      <c r="H4" s="66"/>
      <c r="I4" s="66"/>
      <c r="J4" s="66"/>
      <c r="K4" s="66"/>
      <c r="L4" s="84"/>
      <c r="M4" s="84"/>
      <c r="N4" s="84"/>
      <c r="O4" s="84"/>
    </row>
    <row r="5" spans="1:15" ht="30" customHeight="1" x14ac:dyDescent="0.25">
      <c r="A5" s="129"/>
      <c r="B5" s="129"/>
      <c r="C5" s="129"/>
      <c r="D5" s="129"/>
      <c r="E5" s="129"/>
      <c r="F5" s="129"/>
      <c r="G5" s="129"/>
      <c r="H5" s="129"/>
      <c r="I5" s="129"/>
      <c r="J5" s="129"/>
      <c r="K5" s="129"/>
      <c r="L5" s="129"/>
      <c r="M5" s="129"/>
      <c r="N5" s="129"/>
      <c r="O5" s="129"/>
    </row>
    <row r="6" spans="1:15" s="33" customFormat="1" ht="30" customHeight="1" x14ac:dyDescent="0.25">
      <c r="A6" s="130" t="s">
        <v>219</v>
      </c>
      <c r="B6" s="130"/>
      <c r="C6" s="130"/>
      <c r="D6" s="130"/>
      <c r="E6" s="130"/>
      <c r="F6" s="130"/>
      <c r="G6" s="64" t="s">
        <v>76</v>
      </c>
      <c r="H6" s="64"/>
      <c r="I6" s="64"/>
      <c r="J6" s="64" t="s">
        <v>77</v>
      </c>
      <c r="K6" s="64"/>
      <c r="L6" s="64"/>
      <c r="M6" s="64" t="s">
        <v>78</v>
      </c>
      <c r="N6" s="64"/>
      <c r="O6" s="64"/>
    </row>
    <row r="7" spans="1:15" s="33" customFormat="1" ht="30" customHeight="1" x14ac:dyDescent="0.25">
      <c r="A7" s="130" t="s">
        <v>226</v>
      </c>
      <c r="B7" s="130"/>
      <c r="C7" s="130"/>
      <c r="D7" s="130"/>
      <c r="E7" s="130"/>
      <c r="F7" s="130"/>
      <c r="G7" s="64"/>
      <c r="H7" s="64"/>
      <c r="I7" s="64"/>
      <c r="J7" s="64"/>
      <c r="K7" s="64"/>
      <c r="L7" s="64"/>
      <c r="M7" s="64"/>
      <c r="N7" s="64"/>
      <c r="O7" s="64"/>
    </row>
    <row r="8" spans="1:15" s="33" customFormat="1" ht="30" customHeight="1" x14ac:dyDescent="0.25">
      <c r="A8" s="68" t="s">
        <v>227</v>
      </c>
      <c r="B8" s="68"/>
      <c r="C8" s="68"/>
      <c r="D8" s="68"/>
      <c r="E8" s="68"/>
      <c r="F8" s="68"/>
      <c r="G8" s="64"/>
      <c r="H8" s="64"/>
      <c r="I8" s="64"/>
      <c r="J8" s="64"/>
      <c r="K8" s="64"/>
      <c r="L8" s="64"/>
      <c r="M8" s="64"/>
      <c r="N8" s="64"/>
      <c r="O8" s="64"/>
    </row>
    <row r="9" spans="1:15" s="33" customFormat="1" ht="49.9" customHeight="1" x14ac:dyDescent="0.25">
      <c r="A9" s="7" t="s">
        <v>72</v>
      </c>
      <c r="B9" s="69" t="s">
        <v>0</v>
      </c>
      <c r="C9" s="69"/>
      <c r="D9" s="7" t="s">
        <v>1</v>
      </c>
      <c r="E9" s="7" t="s">
        <v>2</v>
      </c>
      <c r="F9" s="7" t="s">
        <v>3</v>
      </c>
      <c r="G9" s="7" t="s">
        <v>4</v>
      </c>
      <c r="H9" s="7" t="s">
        <v>5</v>
      </c>
      <c r="I9" s="7" t="s">
        <v>6</v>
      </c>
      <c r="J9" s="7" t="s">
        <v>4</v>
      </c>
      <c r="K9" s="7" t="s">
        <v>5</v>
      </c>
      <c r="L9" s="7" t="s">
        <v>6</v>
      </c>
      <c r="M9" s="7" t="s">
        <v>4</v>
      </c>
      <c r="N9" s="7" t="s">
        <v>5</v>
      </c>
      <c r="O9" s="7" t="s">
        <v>6</v>
      </c>
    </row>
    <row r="10" spans="1:15" s="37" customFormat="1" ht="120" x14ac:dyDescent="0.25">
      <c r="A10" s="69" t="s">
        <v>275</v>
      </c>
      <c r="B10" s="38" t="s">
        <v>15</v>
      </c>
      <c r="C10" s="9" t="s">
        <v>73</v>
      </c>
      <c r="D10" s="9" t="s">
        <v>213</v>
      </c>
      <c r="E10" s="9" t="s">
        <v>252</v>
      </c>
      <c r="F10" s="45" t="s">
        <v>156</v>
      </c>
      <c r="G10" s="10" t="s">
        <v>97</v>
      </c>
      <c r="H10" s="30">
        <v>0</v>
      </c>
      <c r="I10" s="35" t="s">
        <v>301</v>
      </c>
      <c r="J10" s="10"/>
      <c r="K10" s="30"/>
      <c r="L10" s="35"/>
      <c r="M10" s="10"/>
      <c r="N10" s="30"/>
      <c r="O10" s="35"/>
    </row>
    <row r="11" spans="1:15" s="37" customFormat="1" ht="120" x14ac:dyDescent="0.25">
      <c r="A11" s="69"/>
      <c r="B11" s="38" t="s">
        <v>16</v>
      </c>
      <c r="C11" s="9" t="s">
        <v>79</v>
      </c>
      <c r="D11" s="9" t="s">
        <v>214</v>
      </c>
      <c r="E11" s="9" t="s">
        <v>252</v>
      </c>
      <c r="F11" s="45" t="s">
        <v>29</v>
      </c>
      <c r="G11" s="10" t="s">
        <v>96</v>
      </c>
      <c r="H11" s="30">
        <v>1</v>
      </c>
      <c r="I11" s="35" t="s">
        <v>308</v>
      </c>
      <c r="J11" s="10"/>
      <c r="K11" s="30"/>
      <c r="L11" s="35"/>
      <c r="M11" s="10"/>
      <c r="N11" s="30"/>
      <c r="O11" s="35"/>
    </row>
    <row r="12" spans="1:15" s="37" customFormat="1" ht="120" x14ac:dyDescent="0.25">
      <c r="A12" s="69"/>
      <c r="B12" s="9" t="s">
        <v>26</v>
      </c>
      <c r="C12" s="9" t="s">
        <v>253</v>
      </c>
      <c r="D12" s="9" t="s">
        <v>254</v>
      </c>
      <c r="E12" s="9" t="s">
        <v>252</v>
      </c>
      <c r="F12" s="45">
        <v>45639</v>
      </c>
      <c r="G12" s="10" t="s">
        <v>97</v>
      </c>
      <c r="H12" s="30">
        <v>0</v>
      </c>
      <c r="I12" s="35" t="s">
        <v>302</v>
      </c>
      <c r="J12" s="10"/>
      <c r="K12" s="30"/>
      <c r="L12" s="35"/>
      <c r="M12" s="10"/>
      <c r="N12" s="30"/>
      <c r="O12" s="35"/>
    </row>
    <row r="13" spans="1:15" s="37" customFormat="1" ht="110.25" customHeight="1" x14ac:dyDescent="0.25">
      <c r="A13" s="69"/>
      <c r="B13" s="38" t="s">
        <v>27</v>
      </c>
      <c r="C13" s="9" t="s">
        <v>255</v>
      </c>
      <c r="D13" s="9" t="s">
        <v>10</v>
      </c>
      <c r="E13" s="9" t="s">
        <v>146</v>
      </c>
      <c r="F13" s="45" t="s">
        <v>147</v>
      </c>
      <c r="G13" s="10" t="s">
        <v>97</v>
      </c>
      <c r="H13" s="30">
        <v>0</v>
      </c>
      <c r="I13" s="35" t="s">
        <v>303</v>
      </c>
      <c r="J13" s="10"/>
      <c r="K13" s="30"/>
      <c r="L13" s="35"/>
      <c r="M13" s="10"/>
      <c r="N13" s="30"/>
      <c r="O13" s="35"/>
    </row>
    <row r="14" spans="1:15" s="37" customFormat="1" ht="120" x14ac:dyDescent="0.25">
      <c r="A14" s="69" t="s">
        <v>276</v>
      </c>
      <c r="B14" s="9" t="s">
        <v>17</v>
      </c>
      <c r="C14" s="9" t="s">
        <v>148</v>
      </c>
      <c r="D14" s="9" t="s">
        <v>149</v>
      </c>
      <c r="E14" s="9" t="s">
        <v>256</v>
      </c>
      <c r="F14" s="45">
        <v>45653</v>
      </c>
      <c r="G14" s="10" t="s">
        <v>97</v>
      </c>
      <c r="H14" s="30">
        <v>0</v>
      </c>
      <c r="I14" s="35" t="s">
        <v>304</v>
      </c>
      <c r="J14" s="10"/>
      <c r="K14" s="30"/>
      <c r="L14" s="35"/>
      <c r="M14" s="10"/>
      <c r="N14" s="30"/>
      <c r="O14" s="35"/>
    </row>
    <row r="15" spans="1:15" s="37" customFormat="1" ht="135" x14ac:dyDescent="0.25">
      <c r="A15" s="69"/>
      <c r="B15" s="9" t="s">
        <v>18</v>
      </c>
      <c r="C15" s="9" t="s">
        <v>80</v>
      </c>
      <c r="D15" s="9" t="s">
        <v>257</v>
      </c>
      <c r="E15" s="9" t="s">
        <v>258</v>
      </c>
      <c r="F15" s="45">
        <v>45653</v>
      </c>
      <c r="G15" s="10" t="s">
        <v>97</v>
      </c>
      <c r="H15" s="30">
        <v>0</v>
      </c>
      <c r="I15" s="35" t="s">
        <v>305</v>
      </c>
      <c r="J15" s="10"/>
      <c r="K15" s="30"/>
      <c r="L15" s="35"/>
      <c r="M15" s="10"/>
      <c r="N15" s="30"/>
      <c r="O15" s="35"/>
    </row>
    <row r="16" spans="1:15" s="37" customFormat="1" ht="45" x14ac:dyDescent="0.25">
      <c r="A16" s="69" t="s">
        <v>277</v>
      </c>
      <c r="B16" s="9" t="s">
        <v>19</v>
      </c>
      <c r="C16" s="9" t="s">
        <v>259</v>
      </c>
      <c r="D16" s="9" t="s">
        <v>74</v>
      </c>
      <c r="E16" s="35" t="s">
        <v>155</v>
      </c>
      <c r="F16" s="45">
        <v>45653</v>
      </c>
      <c r="G16" s="10" t="s">
        <v>97</v>
      </c>
      <c r="H16" s="30">
        <v>0</v>
      </c>
      <c r="I16" s="35" t="s">
        <v>306</v>
      </c>
      <c r="J16" s="10"/>
      <c r="K16" s="30"/>
      <c r="L16" s="35"/>
      <c r="M16" s="10"/>
      <c r="N16" s="30"/>
      <c r="O16" s="35"/>
    </row>
    <row r="17" spans="1:15" s="37" customFormat="1" ht="120" x14ac:dyDescent="0.25">
      <c r="A17" s="69"/>
      <c r="B17" s="9" t="s">
        <v>24</v>
      </c>
      <c r="C17" s="9" t="s">
        <v>151</v>
      </c>
      <c r="D17" s="9" t="s">
        <v>75</v>
      </c>
      <c r="E17" s="9" t="s">
        <v>256</v>
      </c>
      <c r="F17" s="45">
        <v>45653</v>
      </c>
      <c r="G17" s="10" t="s">
        <v>97</v>
      </c>
      <c r="H17" s="30">
        <v>0</v>
      </c>
      <c r="I17" s="35" t="s">
        <v>307</v>
      </c>
      <c r="J17" s="10"/>
      <c r="K17" s="30"/>
      <c r="L17" s="35"/>
      <c r="M17" s="10"/>
      <c r="N17" s="30"/>
      <c r="O17" s="35"/>
    </row>
    <row r="19" spans="1:15" ht="30" customHeight="1" x14ac:dyDescent="0.25">
      <c r="A19" s="7" t="s">
        <v>106</v>
      </c>
      <c r="B19" s="74" t="str">
        <f>A8</f>
        <v>COMPONENTE 3: Rendición de Cuentas</v>
      </c>
      <c r="C19" s="74"/>
      <c r="D19" s="74"/>
    </row>
    <row r="20" spans="1:15" ht="30" customHeight="1" x14ac:dyDescent="0.25">
      <c r="A20" s="3" t="s">
        <v>107</v>
      </c>
      <c r="B20" s="72">
        <f>AVERAGE(H10:H17)</f>
        <v>0.125</v>
      </c>
      <c r="C20" s="75"/>
      <c r="D20" s="76"/>
    </row>
    <row r="21" spans="1:15" ht="30" customHeight="1" x14ac:dyDescent="0.25">
      <c r="A21" s="3" t="s">
        <v>108</v>
      </c>
      <c r="B21" s="72" t="e">
        <f>AVERAGE(K10:K17)</f>
        <v>#DIV/0!</v>
      </c>
      <c r="C21" s="73"/>
      <c r="D21" s="73"/>
    </row>
    <row r="22" spans="1:15" ht="30" customHeight="1" x14ac:dyDescent="0.25">
      <c r="A22" s="3" t="s">
        <v>109</v>
      </c>
      <c r="B22" s="72" t="e">
        <f>AVERAGE(N10:N17)</f>
        <v>#DIV/0!</v>
      </c>
      <c r="C22" s="73"/>
      <c r="D22" s="73"/>
    </row>
    <row r="23" spans="1:15" ht="49.9" customHeight="1" x14ac:dyDescent="0.25">
      <c r="A23" s="29" t="s">
        <v>133</v>
      </c>
      <c r="B23" s="72" t="e">
        <f>AVERAGE(B20:D22)</f>
        <v>#DIV/0!</v>
      </c>
      <c r="C23" s="73"/>
      <c r="D23" s="73"/>
    </row>
    <row r="24" spans="1:15" x14ac:dyDescent="0.2">
      <c r="A24" s="1"/>
      <c r="B24" s="1"/>
      <c r="C24" s="1"/>
      <c r="D24" s="1"/>
    </row>
  </sheetData>
  <mergeCells count="22">
    <mergeCell ref="B20:D20"/>
    <mergeCell ref="B21:D21"/>
    <mergeCell ref="B22:D22"/>
    <mergeCell ref="B23:D23"/>
    <mergeCell ref="B19:D19"/>
    <mergeCell ref="A14:A15"/>
    <mergeCell ref="B9:C9"/>
    <mergeCell ref="A10:A13"/>
    <mergeCell ref="A16:A17"/>
    <mergeCell ref="M6:O8"/>
    <mergeCell ref="A6:F6"/>
    <mergeCell ref="A7:F7"/>
    <mergeCell ref="A5:O5"/>
    <mergeCell ref="A8:F8"/>
    <mergeCell ref="G6:I8"/>
    <mergeCell ref="J6:L8"/>
    <mergeCell ref="A2:B2"/>
    <mergeCell ref="C2:K2"/>
    <mergeCell ref="L2:O4"/>
    <mergeCell ref="A3:B3"/>
    <mergeCell ref="C3:K4"/>
    <mergeCell ref="A4:B4"/>
  </mergeCells>
  <conditionalFormatting sqref="H10:H17 K10:K17 N10:N17">
    <cfRule type="cellIs" dxfId="29" priority="7" operator="equal">
      <formula>100%</formula>
    </cfRule>
    <cfRule type="cellIs" dxfId="28" priority="8" operator="equal">
      <formula>50%</formula>
    </cfRule>
  </conditionalFormatting>
  <pageMargins left="0.7" right="0.7" top="0.75" bottom="0.75" header="0.3" footer="0.3"/>
  <pageSetup orientation="portrait" verticalDpi="0" r:id="rId1"/>
  <drawing r:id="rId2"/>
  <extLst>
    <ext xmlns:x14="http://schemas.microsoft.com/office/spreadsheetml/2009/9/main" uri="{78C0D931-6437-407d-A8EE-F0AAD7539E65}">
      <x14:conditionalFormattings>
        <x14:conditionalFormatting xmlns:xm="http://schemas.microsoft.com/office/excel/2006/main">
          <x14:cfRule type="containsText" priority="9" operator="containsText" id="{060A802C-97F9-4D30-A480-27BD1DE27288}">
            <xm:f>NOT(ISERROR(SEARCH(0%,H10)))</xm:f>
            <xm:f>0%</xm:f>
            <x14:dxf>
              <fill>
                <patternFill>
                  <bgColor rgb="FFFF0000"/>
                </patternFill>
              </fill>
            </x14:dxf>
          </x14:cfRule>
          <xm:sqref>H10:H17 K10:K17 N10:N17</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0000000}">
          <x14:formula1>
            <xm:f>'Pág. preliminar'!$B$5:$B$8</xm:f>
          </x14:formula1>
          <xm:sqref>G10:G17 J10:J17 M10:M17</xm:sqref>
        </x14:dataValidation>
        <x14:dataValidation type="list" allowBlank="1" showInputMessage="1" showErrorMessage="1" xr:uid="{00000000-0002-0000-0500-000001000000}">
          <x14:formula1>
            <xm:f>'Pág. preliminar'!$C$5:$C$8</xm:f>
          </x14:formula1>
          <xm:sqref>H10:H17 K10:K17 N10:N17</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O31"/>
  <sheetViews>
    <sheetView zoomScale="50" zoomScaleNormal="50" workbookViewId="0">
      <selection activeCell="A14" sqref="A14:A16"/>
    </sheetView>
  </sheetViews>
  <sheetFormatPr baseColWidth="10" defaultColWidth="11.5703125" defaultRowHeight="14.25" x14ac:dyDescent="0.25"/>
  <cols>
    <col min="1" max="1" width="35.7109375" style="16" customWidth="1"/>
    <col min="2" max="2" width="6.7109375" style="16" customWidth="1"/>
    <col min="3" max="6" width="50.7109375" style="16" customWidth="1"/>
    <col min="7" max="8" width="15.7109375" style="16" customWidth="1"/>
    <col min="9" max="9" width="40.7109375" style="16" customWidth="1"/>
    <col min="10" max="11" width="15.7109375" style="16" customWidth="1"/>
    <col min="12" max="12" width="40.7109375" style="16" customWidth="1"/>
    <col min="13" max="14" width="15.7109375" style="16" customWidth="1"/>
    <col min="15" max="15" width="40.7109375" style="16" customWidth="1"/>
    <col min="16" max="16384" width="11.5703125" style="16"/>
  </cols>
  <sheetData>
    <row r="2" spans="1:15" ht="34.9" customHeight="1" x14ac:dyDescent="0.25">
      <c r="A2" s="62" t="s">
        <v>69</v>
      </c>
      <c r="B2" s="62"/>
      <c r="C2" s="63" t="s">
        <v>67</v>
      </c>
      <c r="D2" s="63"/>
      <c r="E2" s="63"/>
      <c r="F2" s="63"/>
      <c r="G2" s="63"/>
      <c r="H2" s="63"/>
      <c r="I2" s="63"/>
      <c r="J2" s="63"/>
      <c r="K2" s="63"/>
      <c r="L2" s="84"/>
      <c r="M2" s="84"/>
      <c r="N2" s="84"/>
      <c r="O2" s="84"/>
    </row>
    <row r="3" spans="1:15" ht="34.9" customHeight="1" x14ac:dyDescent="0.25">
      <c r="A3" s="77" t="s">
        <v>70</v>
      </c>
      <c r="B3" s="77"/>
      <c r="C3" s="63" t="s">
        <v>68</v>
      </c>
      <c r="D3" s="66"/>
      <c r="E3" s="66"/>
      <c r="F3" s="66"/>
      <c r="G3" s="66"/>
      <c r="H3" s="66"/>
      <c r="I3" s="66"/>
      <c r="J3" s="66"/>
      <c r="K3" s="66"/>
      <c r="L3" s="84"/>
      <c r="M3" s="84"/>
      <c r="N3" s="84"/>
      <c r="O3" s="84"/>
    </row>
    <row r="4" spans="1:15" ht="34.9" customHeight="1" x14ac:dyDescent="0.25">
      <c r="A4" s="77" t="s">
        <v>71</v>
      </c>
      <c r="B4" s="77"/>
      <c r="C4" s="66"/>
      <c r="D4" s="66"/>
      <c r="E4" s="66"/>
      <c r="F4" s="66"/>
      <c r="G4" s="66"/>
      <c r="H4" s="66"/>
      <c r="I4" s="66"/>
      <c r="J4" s="66"/>
      <c r="K4" s="66"/>
      <c r="L4" s="84"/>
      <c r="M4" s="84"/>
      <c r="N4" s="84"/>
      <c r="O4" s="84"/>
    </row>
    <row r="5" spans="1:15" ht="30" customHeight="1" x14ac:dyDescent="0.25">
      <c r="A5" s="131"/>
      <c r="B5" s="131"/>
      <c r="C5" s="131"/>
      <c r="D5" s="131"/>
      <c r="E5" s="131"/>
      <c r="F5" s="131"/>
      <c r="G5" s="131"/>
      <c r="H5" s="131"/>
      <c r="I5" s="131"/>
      <c r="J5" s="131"/>
      <c r="K5" s="131"/>
      <c r="L5" s="131"/>
      <c r="M5" s="131"/>
      <c r="N5" s="131"/>
      <c r="O5" s="131"/>
    </row>
    <row r="6" spans="1:15" s="39" customFormat="1" ht="30" customHeight="1" x14ac:dyDescent="0.25">
      <c r="A6" s="130" t="s">
        <v>219</v>
      </c>
      <c r="B6" s="130"/>
      <c r="C6" s="130"/>
      <c r="D6" s="130"/>
      <c r="E6" s="130"/>
      <c r="F6" s="130"/>
      <c r="G6" s="64" t="s">
        <v>76</v>
      </c>
      <c r="H6" s="64"/>
      <c r="I6" s="64"/>
      <c r="J6" s="64" t="s">
        <v>77</v>
      </c>
      <c r="K6" s="64"/>
      <c r="L6" s="64"/>
      <c r="M6" s="64" t="s">
        <v>78</v>
      </c>
      <c r="N6" s="64"/>
      <c r="O6" s="64"/>
    </row>
    <row r="7" spans="1:15" s="39" customFormat="1" ht="30" customHeight="1" x14ac:dyDescent="0.25">
      <c r="A7" s="130" t="s">
        <v>228</v>
      </c>
      <c r="B7" s="130"/>
      <c r="C7" s="130"/>
      <c r="D7" s="130"/>
      <c r="E7" s="130"/>
      <c r="F7" s="130"/>
      <c r="G7" s="64"/>
      <c r="H7" s="64"/>
      <c r="I7" s="64"/>
      <c r="J7" s="64"/>
      <c r="K7" s="64"/>
      <c r="L7" s="64"/>
      <c r="M7" s="64"/>
      <c r="N7" s="64"/>
      <c r="O7" s="64"/>
    </row>
    <row r="8" spans="1:15" s="39" customFormat="1" ht="30" customHeight="1" x14ac:dyDescent="0.25">
      <c r="A8" s="68" t="s">
        <v>229</v>
      </c>
      <c r="B8" s="68"/>
      <c r="C8" s="68"/>
      <c r="D8" s="68"/>
      <c r="E8" s="68"/>
      <c r="F8" s="68"/>
      <c r="G8" s="64"/>
      <c r="H8" s="64"/>
      <c r="I8" s="64"/>
      <c r="J8" s="64"/>
      <c r="K8" s="64"/>
      <c r="L8" s="64"/>
      <c r="M8" s="64"/>
      <c r="N8" s="64"/>
      <c r="O8" s="64"/>
    </row>
    <row r="9" spans="1:15" s="39" customFormat="1" ht="49.9" customHeight="1" x14ac:dyDescent="0.25">
      <c r="A9" s="7" t="s">
        <v>72</v>
      </c>
      <c r="B9" s="69" t="s">
        <v>0</v>
      </c>
      <c r="C9" s="69"/>
      <c r="D9" s="7" t="s">
        <v>1</v>
      </c>
      <c r="E9" s="7" t="s">
        <v>2</v>
      </c>
      <c r="F9" s="7" t="s">
        <v>3</v>
      </c>
      <c r="G9" s="7" t="s">
        <v>4</v>
      </c>
      <c r="H9" s="7" t="s">
        <v>5</v>
      </c>
      <c r="I9" s="7" t="s">
        <v>6</v>
      </c>
      <c r="J9" s="7" t="s">
        <v>4</v>
      </c>
      <c r="K9" s="7" t="s">
        <v>5</v>
      </c>
      <c r="L9" s="7" t="s">
        <v>6</v>
      </c>
      <c r="M9" s="7" t="s">
        <v>4</v>
      </c>
      <c r="N9" s="7" t="s">
        <v>5</v>
      </c>
      <c r="O9" s="7" t="s">
        <v>6</v>
      </c>
    </row>
    <row r="10" spans="1:15" s="44" customFormat="1" ht="71.25" customHeight="1" x14ac:dyDescent="0.25">
      <c r="A10" s="69" t="s">
        <v>278</v>
      </c>
      <c r="B10" s="9" t="s">
        <v>15</v>
      </c>
      <c r="C10" s="9" t="s">
        <v>230</v>
      </c>
      <c r="D10" s="9" t="s">
        <v>81</v>
      </c>
      <c r="E10" s="9" t="s">
        <v>138</v>
      </c>
      <c r="F10" s="45">
        <v>45551</v>
      </c>
      <c r="G10" s="10" t="s">
        <v>97</v>
      </c>
      <c r="H10" s="30">
        <v>0</v>
      </c>
      <c r="I10" s="9" t="s">
        <v>309</v>
      </c>
      <c r="J10" s="10"/>
      <c r="K10" s="30"/>
      <c r="L10" s="40"/>
      <c r="M10" s="10"/>
      <c r="N10" s="30"/>
      <c r="O10" s="40"/>
    </row>
    <row r="11" spans="1:15" s="44" customFormat="1" ht="133.15" customHeight="1" x14ac:dyDescent="0.25">
      <c r="A11" s="69"/>
      <c r="B11" s="51" t="s">
        <v>16</v>
      </c>
      <c r="C11" s="9" t="s">
        <v>215</v>
      </c>
      <c r="D11" s="9" t="s">
        <v>31</v>
      </c>
      <c r="E11" s="9" t="s">
        <v>260</v>
      </c>
      <c r="F11" s="45">
        <v>45471</v>
      </c>
      <c r="G11" s="10" t="s">
        <v>96</v>
      </c>
      <c r="H11" s="30">
        <v>0.5</v>
      </c>
      <c r="I11" s="35" t="s">
        <v>310</v>
      </c>
      <c r="J11" s="10"/>
      <c r="K11" s="30"/>
      <c r="L11" s="35"/>
      <c r="M11" s="10"/>
      <c r="N11" s="30"/>
      <c r="O11" s="35"/>
    </row>
    <row r="12" spans="1:15" s="44" customFormat="1" ht="69" customHeight="1" x14ac:dyDescent="0.25">
      <c r="A12" s="69" t="s">
        <v>279</v>
      </c>
      <c r="B12" s="9" t="s">
        <v>17</v>
      </c>
      <c r="C12" s="9" t="s">
        <v>104</v>
      </c>
      <c r="D12" s="9" t="s">
        <v>83</v>
      </c>
      <c r="E12" s="9" t="s">
        <v>137</v>
      </c>
      <c r="F12" s="45">
        <v>45442</v>
      </c>
      <c r="G12" s="10" t="s">
        <v>99</v>
      </c>
      <c r="H12" s="30">
        <v>0</v>
      </c>
      <c r="I12" s="35" t="s">
        <v>311</v>
      </c>
      <c r="J12" s="10"/>
      <c r="K12" s="30"/>
      <c r="L12" s="35"/>
      <c r="M12" s="10"/>
      <c r="N12" s="30"/>
      <c r="O12" s="35"/>
    </row>
    <row r="13" spans="1:15" s="44" customFormat="1" ht="108" customHeight="1" x14ac:dyDescent="0.25">
      <c r="A13" s="69"/>
      <c r="B13" s="9" t="s">
        <v>18</v>
      </c>
      <c r="C13" s="9" t="s">
        <v>90</v>
      </c>
      <c r="D13" s="9" t="s">
        <v>84</v>
      </c>
      <c r="E13" s="9" t="s">
        <v>136</v>
      </c>
      <c r="F13" s="45">
        <v>45450</v>
      </c>
      <c r="G13" s="10" t="s">
        <v>97</v>
      </c>
      <c r="H13" s="30">
        <v>0</v>
      </c>
      <c r="I13" s="35" t="s">
        <v>312</v>
      </c>
      <c r="J13" s="10"/>
      <c r="K13" s="30"/>
      <c r="L13" s="35"/>
      <c r="M13" s="10"/>
      <c r="N13" s="30"/>
      <c r="O13" s="35"/>
    </row>
    <row r="14" spans="1:15" s="44" customFormat="1" ht="118.9" customHeight="1" x14ac:dyDescent="0.25">
      <c r="A14" s="69" t="s">
        <v>280</v>
      </c>
      <c r="B14" s="51" t="s">
        <v>19</v>
      </c>
      <c r="C14" s="9" t="s">
        <v>231</v>
      </c>
      <c r="D14" s="9" t="s">
        <v>82</v>
      </c>
      <c r="E14" s="9" t="s">
        <v>135</v>
      </c>
      <c r="F14" s="45" t="s">
        <v>29</v>
      </c>
      <c r="G14" s="10" t="s">
        <v>96</v>
      </c>
      <c r="H14" s="30">
        <v>1</v>
      </c>
      <c r="I14" s="35" t="s">
        <v>315</v>
      </c>
      <c r="J14" s="10"/>
      <c r="K14" s="30"/>
      <c r="L14" s="35"/>
      <c r="M14" s="10"/>
      <c r="N14" s="30"/>
      <c r="O14" s="35"/>
    </row>
    <row r="15" spans="1:15" s="44" customFormat="1" ht="130.15" customHeight="1" x14ac:dyDescent="0.25">
      <c r="A15" s="69"/>
      <c r="B15" s="132" t="s">
        <v>24</v>
      </c>
      <c r="C15" s="98" t="s">
        <v>232</v>
      </c>
      <c r="D15" s="9" t="s">
        <v>85</v>
      </c>
      <c r="E15" s="9" t="s">
        <v>134</v>
      </c>
      <c r="F15" s="45" t="s">
        <v>29</v>
      </c>
      <c r="G15" s="10" t="s">
        <v>96</v>
      </c>
      <c r="H15" s="30">
        <v>1</v>
      </c>
      <c r="I15" s="35" t="s">
        <v>316</v>
      </c>
      <c r="J15" s="10"/>
      <c r="K15" s="30"/>
      <c r="L15" s="35"/>
      <c r="M15" s="10"/>
      <c r="N15" s="30"/>
      <c r="O15" s="35"/>
    </row>
    <row r="16" spans="1:15" s="44" customFormat="1" ht="67.900000000000006" customHeight="1" x14ac:dyDescent="0.25">
      <c r="A16" s="69"/>
      <c r="B16" s="132"/>
      <c r="C16" s="98"/>
      <c r="D16" s="9" t="s">
        <v>30</v>
      </c>
      <c r="E16" s="9" t="s">
        <v>139</v>
      </c>
      <c r="F16" s="45" t="s">
        <v>157</v>
      </c>
      <c r="G16" s="10" t="s">
        <v>99</v>
      </c>
      <c r="H16" s="30">
        <v>0.5</v>
      </c>
      <c r="I16" s="35" t="s">
        <v>317</v>
      </c>
      <c r="J16" s="10"/>
      <c r="K16" s="30"/>
      <c r="L16" s="35"/>
      <c r="M16" s="10"/>
      <c r="N16" s="30"/>
      <c r="O16" s="35"/>
    </row>
    <row r="17" spans="1:15" s="44" customFormat="1" ht="141" customHeight="1" x14ac:dyDescent="0.25">
      <c r="A17" s="69" t="s">
        <v>281</v>
      </c>
      <c r="B17" s="9" t="s">
        <v>20</v>
      </c>
      <c r="C17" s="9" t="s">
        <v>64</v>
      </c>
      <c r="D17" s="9" t="s">
        <v>61</v>
      </c>
      <c r="E17" s="9" t="s">
        <v>261</v>
      </c>
      <c r="F17" s="45">
        <v>45646</v>
      </c>
      <c r="G17" s="10" t="s">
        <v>97</v>
      </c>
      <c r="H17" s="30">
        <v>0</v>
      </c>
      <c r="I17" s="35" t="s">
        <v>313</v>
      </c>
      <c r="J17" s="10"/>
      <c r="K17" s="30"/>
      <c r="L17" s="35"/>
      <c r="M17" s="10"/>
      <c r="N17" s="30"/>
      <c r="O17" s="35"/>
    </row>
    <row r="18" spans="1:15" s="44" customFormat="1" ht="132.6" customHeight="1" x14ac:dyDescent="0.25">
      <c r="A18" s="69"/>
      <c r="B18" s="9" t="s">
        <v>23</v>
      </c>
      <c r="C18" s="9" t="s">
        <v>262</v>
      </c>
      <c r="D18" s="9" t="s">
        <v>159</v>
      </c>
      <c r="E18" s="9" t="s">
        <v>263</v>
      </c>
      <c r="F18" s="45">
        <v>45503</v>
      </c>
      <c r="G18" s="9" t="s">
        <v>96</v>
      </c>
      <c r="H18" s="30">
        <v>0.5</v>
      </c>
      <c r="I18" s="35" t="s">
        <v>314</v>
      </c>
      <c r="J18" s="35"/>
      <c r="K18" s="9"/>
      <c r="L18" s="35"/>
      <c r="M18" s="35"/>
      <c r="N18" s="9"/>
      <c r="O18" s="35"/>
    </row>
    <row r="19" spans="1:15" s="44" customFormat="1" ht="156" customHeight="1" x14ac:dyDescent="0.25">
      <c r="A19" s="69"/>
      <c r="B19" s="9" t="s">
        <v>65</v>
      </c>
      <c r="C19" s="9" t="s">
        <v>216</v>
      </c>
      <c r="D19" s="9" t="s">
        <v>7</v>
      </c>
      <c r="E19" s="9" t="s">
        <v>135</v>
      </c>
      <c r="F19" s="45" t="s">
        <v>158</v>
      </c>
      <c r="G19" s="9" t="s">
        <v>96</v>
      </c>
      <c r="H19" s="30">
        <v>1</v>
      </c>
      <c r="I19" s="35" t="s">
        <v>318</v>
      </c>
      <c r="J19" s="35"/>
      <c r="K19" s="9"/>
      <c r="L19" s="35"/>
      <c r="M19" s="35"/>
      <c r="N19" s="36"/>
      <c r="O19" s="35"/>
    </row>
    <row r="20" spans="1:15" s="44" customFormat="1" ht="118.5" customHeight="1" x14ac:dyDescent="0.25">
      <c r="A20" s="69"/>
      <c r="B20" s="51" t="s">
        <v>86</v>
      </c>
      <c r="C20" s="9" t="s">
        <v>60</v>
      </c>
      <c r="D20" s="9" t="s">
        <v>264</v>
      </c>
      <c r="E20" s="9" t="s">
        <v>217</v>
      </c>
      <c r="F20" s="45">
        <v>45503</v>
      </c>
      <c r="G20" s="9" t="s">
        <v>96</v>
      </c>
      <c r="H20" s="30">
        <v>0.5</v>
      </c>
      <c r="I20" s="35" t="s">
        <v>319</v>
      </c>
      <c r="J20" s="35"/>
      <c r="K20" s="9"/>
      <c r="L20" s="35"/>
      <c r="M20" s="35"/>
      <c r="N20" s="36"/>
      <c r="O20" s="35"/>
    </row>
    <row r="21" spans="1:15" s="44" customFormat="1" ht="121.15" customHeight="1" x14ac:dyDescent="0.25">
      <c r="A21" s="7" t="s">
        <v>282</v>
      </c>
      <c r="B21" s="51" t="s">
        <v>87</v>
      </c>
      <c r="C21" s="9" t="s">
        <v>265</v>
      </c>
      <c r="D21" s="9" t="s">
        <v>88</v>
      </c>
      <c r="E21" s="9" t="s">
        <v>218</v>
      </c>
      <c r="F21" s="45" t="s">
        <v>158</v>
      </c>
      <c r="G21" s="9" t="s">
        <v>96</v>
      </c>
      <c r="H21" s="30">
        <v>1</v>
      </c>
      <c r="I21" s="34" t="s">
        <v>320</v>
      </c>
      <c r="J21" s="41"/>
      <c r="K21" s="42"/>
      <c r="L21" s="41"/>
      <c r="M21" s="41"/>
      <c r="N21" s="43"/>
      <c r="O21" s="41"/>
    </row>
    <row r="23" spans="1:15" ht="30" customHeight="1" x14ac:dyDescent="0.25">
      <c r="A23" s="7" t="s">
        <v>106</v>
      </c>
      <c r="B23" s="74" t="str">
        <f>A8</f>
        <v>COMPONENTE 4: Mecanismo para Mejorar la Atención al Ciudadano</v>
      </c>
      <c r="C23" s="74"/>
      <c r="D23" s="74"/>
    </row>
    <row r="24" spans="1:15" ht="30" customHeight="1" x14ac:dyDescent="0.25">
      <c r="A24" s="3" t="s">
        <v>107</v>
      </c>
      <c r="B24" s="72">
        <f>AVERAGE(H10:H21)</f>
        <v>0.5</v>
      </c>
      <c r="C24" s="75"/>
      <c r="D24" s="76"/>
    </row>
    <row r="25" spans="1:15" ht="30" customHeight="1" x14ac:dyDescent="0.25">
      <c r="A25" s="3" t="s">
        <v>108</v>
      </c>
      <c r="B25" s="72" t="e">
        <f>AVERAGE(K10:K21)</f>
        <v>#DIV/0!</v>
      </c>
      <c r="C25" s="73"/>
      <c r="D25" s="73"/>
    </row>
    <row r="26" spans="1:15" ht="30" customHeight="1" x14ac:dyDescent="0.25">
      <c r="A26" s="3" t="s">
        <v>109</v>
      </c>
      <c r="B26" s="72" t="e">
        <f>AVERAGE(N10:N21)</f>
        <v>#DIV/0!</v>
      </c>
      <c r="C26" s="73"/>
      <c r="D26" s="73"/>
    </row>
    <row r="27" spans="1:15" ht="49.9" customHeight="1" x14ac:dyDescent="0.25">
      <c r="A27" s="29" t="s">
        <v>145</v>
      </c>
      <c r="B27" s="72" t="e">
        <f>AVERAGE(B24:D26)</f>
        <v>#DIV/0!</v>
      </c>
      <c r="C27" s="73"/>
      <c r="D27" s="73"/>
    </row>
    <row r="28" spans="1:15" x14ac:dyDescent="0.2">
      <c r="A28" s="1"/>
      <c r="B28" s="1"/>
      <c r="C28" s="1"/>
      <c r="D28" s="1"/>
    </row>
    <row r="29" spans="1:15" x14ac:dyDescent="0.25">
      <c r="A29" s="21"/>
      <c r="B29" s="21"/>
      <c r="C29" s="21"/>
      <c r="D29" s="23"/>
    </row>
    <row r="30" spans="1:15" x14ac:dyDescent="0.25">
      <c r="A30" s="21"/>
      <c r="B30" s="21"/>
      <c r="C30" s="21"/>
      <c r="D30" s="23"/>
    </row>
    <row r="31" spans="1:15" x14ac:dyDescent="0.25">
      <c r="A31" s="133"/>
      <c r="B31" s="133"/>
      <c r="C31" s="133"/>
      <c r="D31" s="23"/>
    </row>
  </sheetData>
  <mergeCells count="26">
    <mergeCell ref="A31:C31"/>
    <mergeCell ref="B23:D23"/>
    <mergeCell ref="B24:D24"/>
    <mergeCell ref="B25:D25"/>
    <mergeCell ref="B26:D26"/>
    <mergeCell ref="B27:D27"/>
    <mergeCell ref="A17:A20"/>
    <mergeCell ref="A14:A16"/>
    <mergeCell ref="A8:F8"/>
    <mergeCell ref="B9:C9"/>
    <mergeCell ref="A10:A11"/>
    <mergeCell ref="A12:A13"/>
    <mergeCell ref="C15:C16"/>
    <mergeCell ref="B15:B16"/>
    <mergeCell ref="A5:O5"/>
    <mergeCell ref="A2:B2"/>
    <mergeCell ref="C2:K2"/>
    <mergeCell ref="L2:O4"/>
    <mergeCell ref="A3:B3"/>
    <mergeCell ref="C3:K4"/>
    <mergeCell ref="A4:B4"/>
    <mergeCell ref="A6:F6"/>
    <mergeCell ref="A7:F7"/>
    <mergeCell ref="G6:I8"/>
    <mergeCell ref="J6:L8"/>
    <mergeCell ref="M6:O8"/>
  </mergeCells>
  <conditionalFormatting sqref="H10:H21">
    <cfRule type="cellIs" dxfId="26" priority="7" operator="equal">
      <formula>100%</formula>
    </cfRule>
    <cfRule type="cellIs" dxfId="25" priority="8" operator="equal">
      <formula>50%</formula>
    </cfRule>
  </conditionalFormatting>
  <conditionalFormatting sqref="K10:K17">
    <cfRule type="cellIs" dxfId="24" priority="4" operator="equal">
      <formula>100%</formula>
    </cfRule>
    <cfRule type="cellIs" dxfId="23" priority="5" operator="equal">
      <formula>50%</formula>
    </cfRule>
  </conditionalFormatting>
  <conditionalFormatting sqref="N10:N17">
    <cfRule type="cellIs" dxfId="22" priority="1" operator="equal">
      <formula>100%</formula>
    </cfRule>
    <cfRule type="cellIs" dxfId="21" priority="2" operator="equal">
      <formula>50%</formula>
    </cfRule>
  </conditionalFormatting>
  <pageMargins left="0.7" right="0.7" top="0.75" bottom="0.75" header="0.3" footer="0.3"/>
  <pageSetup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containsText" priority="9" operator="containsText" id="{F5F31854-1835-4B3E-9177-F4A45BD30043}">
            <xm:f>NOT(ISERROR(SEARCH(0%,H10)))</xm:f>
            <xm:f>0%</xm:f>
            <x14:dxf>
              <fill>
                <patternFill>
                  <bgColor rgb="FFFF0000"/>
                </patternFill>
              </fill>
            </x14:dxf>
          </x14:cfRule>
          <xm:sqref>H10:H21</xm:sqref>
        </x14:conditionalFormatting>
        <x14:conditionalFormatting xmlns:xm="http://schemas.microsoft.com/office/excel/2006/main">
          <x14:cfRule type="containsText" priority="6" operator="containsText" id="{BF2ABFBC-52AA-4D30-A1E7-FA0A1E1CEF61}">
            <xm:f>NOT(ISERROR(SEARCH(0%,K10)))</xm:f>
            <xm:f>0%</xm:f>
            <x14:dxf>
              <fill>
                <patternFill>
                  <bgColor rgb="FFFF0000"/>
                </patternFill>
              </fill>
            </x14:dxf>
          </x14:cfRule>
          <xm:sqref>K10:K17</xm:sqref>
        </x14:conditionalFormatting>
        <x14:conditionalFormatting xmlns:xm="http://schemas.microsoft.com/office/excel/2006/main">
          <x14:cfRule type="containsText" priority="3" operator="containsText" id="{6C9084DF-886F-4320-B8EE-A9F330F84F99}">
            <xm:f>NOT(ISERROR(SEARCH(0%,N10)))</xm:f>
            <xm:f>0%</xm:f>
            <x14:dxf>
              <fill>
                <patternFill>
                  <bgColor rgb="FFFF0000"/>
                </patternFill>
              </fill>
            </x14:dxf>
          </x14:cfRule>
          <xm:sqref>N10:N17</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0000000}">
          <x14:formula1>
            <xm:f>'Pág. preliminar'!$B$5:$B$8</xm:f>
          </x14:formula1>
          <xm:sqref>G10:G21 J10:J17 M10:M17</xm:sqref>
        </x14:dataValidation>
        <x14:dataValidation type="list" allowBlank="1" showInputMessage="1" showErrorMessage="1" xr:uid="{00000000-0002-0000-0600-000001000000}">
          <x14:formula1>
            <xm:f>'Pág. preliminar'!$C$5:$C$8</xm:f>
          </x14:formula1>
          <xm:sqref>H10:H21 K10:K17 N10:N17</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O26"/>
  <sheetViews>
    <sheetView tabSelected="1" topLeftCell="A11" zoomScale="70" zoomScaleNormal="70" workbookViewId="0">
      <selection activeCell="C14" sqref="C14"/>
    </sheetView>
  </sheetViews>
  <sheetFormatPr baseColWidth="10" defaultColWidth="11.5703125" defaultRowHeight="15" x14ac:dyDescent="0.25"/>
  <cols>
    <col min="1" max="1" width="35.7109375" style="2" customWidth="1"/>
    <col min="2" max="2" width="6.7109375" style="2" customWidth="1"/>
    <col min="3" max="6" width="50.7109375" style="2" customWidth="1"/>
    <col min="7" max="8" width="15.7109375" style="2" customWidth="1"/>
    <col min="9" max="9" width="40.7109375" style="2" customWidth="1"/>
    <col min="10" max="11" width="15.7109375" style="2" customWidth="1"/>
    <col min="12" max="12" width="40.7109375" style="2" customWidth="1"/>
    <col min="13" max="14" width="15.7109375" style="2" customWidth="1"/>
    <col min="15" max="15" width="40.7109375" style="2" customWidth="1"/>
    <col min="16" max="16384" width="11.5703125" style="2"/>
  </cols>
  <sheetData>
    <row r="2" spans="1:15" ht="34.9" customHeight="1" x14ac:dyDescent="0.25">
      <c r="A2" s="62" t="s">
        <v>69</v>
      </c>
      <c r="B2" s="62"/>
      <c r="C2" s="63" t="s">
        <v>67</v>
      </c>
      <c r="D2" s="63"/>
      <c r="E2" s="63"/>
      <c r="F2" s="63"/>
      <c r="G2" s="63"/>
      <c r="H2" s="63"/>
      <c r="I2" s="63"/>
      <c r="J2" s="63"/>
      <c r="K2" s="63"/>
      <c r="L2" s="84"/>
      <c r="M2" s="84"/>
      <c r="N2" s="84"/>
      <c r="O2" s="84"/>
    </row>
    <row r="3" spans="1:15" ht="34.9" customHeight="1" x14ac:dyDescent="0.25">
      <c r="A3" s="77" t="s">
        <v>70</v>
      </c>
      <c r="B3" s="77"/>
      <c r="C3" s="63" t="s">
        <v>68</v>
      </c>
      <c r="D3" s="66"/>
      <c r="E3" s="66"/>
      <c r="F3" s="66"/>
      <c r="G3" s="66"/>
      <c r="H3" s="66"/>
      <c r="I3" s="66"/>
      <c r="J3" s="66"/>
      <c r="K3" s="66"/>
      <c r="L3" s="84"/>
      <c r="M3" s="84"/>
      <c r="N3" s="84"/>
      <c r="O3" s="84"/>
    </row>
    <row r="4" spans="1:15" ht="34.9" customHeight="1" x14ac:dyDescent="0.25">
      <c r="A4" s="77" t="s">
        <v>71</v>
      </c>
      <c r="B4" s="77"/>
      <c r="C4" s="66"/>
      <c r="D4" s="66"/>
      <c r="E4" s="66"/>
      <c r="F4" s="66"/>
      <c r="G4" s="66"/>
      <c r="H4" s="66"/>
      <c r="I4" s="66"/>
      <c r="J4" s="66"/>
      <c r="K4" s="66"/>
      <c r="L4" s="84"/>
      <c r="M4" s="84"/>
      <c r="N4" s="84"/>
      <c r="O4" s="84"/>
    </row>
    <row r="5" spans="1:15" ht="30" customHeight="1" x14ac:dyDescent="0.25">
      <c r="A5" s="129"/>
      <c r="B5" s="129"/>
      <c r="C5" s="129"/>
      <c r="D5" s="129"/>
      <c r="E5" s="129"/>
      <c r="F5" s="129"/>
      <c r="G5" s="129"/>
      <c r="H5" s="129"/>
      <c r="I5" s="129"/>
      <c r="J5" s="129"/>
      <c r="K5" s="129"/>
      <c r="L5" s="129"/>
      <c r="M5" s="129"/>
      <c r="N5" s="129"/>
      <c r="O5" s="129"/>
    </row>
    <row r="6" spans="1:15" ht="30" customHeight="1" x14ac:dyDescent="0.25">
      <c r="A6" s="130" t="s">
        <v>219</v>
      </c>
      <c r="B6" s="130"/>
      <c r="C6" s="130"/>
      <c r="D6" s="130"/>
      <c r="E6" s="130"/>
      <c r="F6" s="130"/>
      <c r="G6" s="64" t="s">
        <v>76</v>
      </c>
      <c r="H6" s="64"/>
      <c r="I6" s="64"/>
      <c r="J6" s="64" t="s">
        <v>77</v>
      </c>
      <c r="K6" s="64"/>
      <c r="L6" s="64"/>
      <c r="M6" s="64" t="s">
        <v>78</v>
      </c>
      <c r="N6" s="64"/>
      <c r="O6" s="64"/>
    </row>
    <row r="7" spans="1:15" ht="30" customHeight="1" x14ac:dyDescent="0.25">
      <c r="A7" s="130" t="s">
        <v>228</v>
      </c>
      <c r="B7" s="130"/>
      <c r="C7" s="130"/>
      <c r="D7" s="130"/>
      <c r="E7" s="130"/>
      <c r="F7" s="130"/>
      <c r="G7" s="64"/>
      <c r="H7" s="64"/>
      <c r="I7" s="64"/>
      <c r="J7" s="64"/>
      <c r="K7" s="64"/>
      <c r="L7" s="64"/>
      <c r="M7" s="64"/>
      <c r="N7" s="64"/>
      <c r="O7" s="64"/>
    </row>
    <row r="8" spans="1:15" ht="30.6" customHeight="1" x14ac:dyDescent="0.25">
      <c r="A8" s="68" t="s">
        <v>233</v>
      </c>
      <c r="B8" s="68"/>
      <c r="C8" s="68"/>
      <c r="D8" s="68"/>
      <c r="E8" s="68"/>
      <c r="F8" s="68"/>
      <c r="G8" s="64"/>
      <c r="H8" s="64"/>
      <c r="I8" s="64"/>
      <c r="J8" s="64"/>
      <c r="K8" s="64"/>
      <c r="L8" s="64"/>
      <c r="M8" s="64"/>
      <c r="N8" s="64"/>
      <c r="O8" s="64"/>
    </row>
    <row r="9" spans="1:15" s="33" customFormat="1" ht="49.9" customHeight="1" x14ac:dyDescent="0.25">
      <c r="A9" s="7" t="s">
        <v>72</v>
      </c>
      <c r="B9" s="69" t="s">
        <v>0</v>
      </c>
      <c r="C9" s="69"/>
      <c r="D9" s="7" t="s">
        <v>1</v>
      </c>
      <c r="E9" s="7" t="s">
        <v>2</v>
      </c>
      <c r="F9" s="7" t="s">
        <v>3</v>
      </c>
      <c r="G9" s="7" t="s">
        <v>4</v>
      </c>
      <c r="H9" s="7" t="s">
        <v>5</v>
      </c>
      <c r="I9" s="7" t="s">
        <v>6</v>
      </c>
      <c r="J9" s="7" t="s">
        <v>4</v>
      </c>
      <c r="K9" s="7" t="s">
        <v>5</v>
      </c>
      <c r="L9" s="7" t="s">
        <v>6</v>
      </c>
      <c r="M9" s="7" t="s">
        <v>4</v>
      </c>
      <c r="N9" s="7" t="s">
        <v>5</v>
      </c>
      <c r="O9" s="7" t="s">
        <v>6</v>
      </c>
    </row>
    <row r="10" spans="1:15" s="37" customFormat="1" ht="174.75" customHeight="1" x14ac:dyDescent="0.25">
      <c r="A10" s="7" t="s">
        <v>283</v>
      </c>
      <c r="B10" s="9" t="s">
        <v>15</v>
      </c>
      <c r="C10" s="9" t="s">
        <v>160</v>
      </c>
      <c r="D10" s="9" t="s">
        <v>161</v>
      </c>
      <c r="E10" s="9" t="s">
        <v>55</v>
      </c>
      <c r="F10" s="45" t="s">
        <v>162</v>
      </c>
      <c r="G10" s="10" t="s">
        <v>96</v>
      </c>
      <c r="H10" s="30">
        <v>1</v>
      </c>
      <c r="I10" s="8" t="s">
        <v>321</v>
      </c>
      <c r="J10" s="10"/>
      <c r="K10" s="30"/>
      <c r="L10" s="34"/>
      <c r="M10" s="10"/>
      <c r="N10" s="30"/>
      <c r="O10" s="34"/>
    </row>
    <row r="11" spans="1:15" s="37" customFormat="1" ht="126" customHeight="1" x14ac:dyDescent="0.25">
      <c r="A11" s="7" t="s">
        <v>284</v>
      </c>
      <c r="B11" s="9" t="s">
        <v>17</v>
      </c>
      <c r="C11" s="9" t="s">
        <v>266</v>
      </c>
      <c r="D11" s="9" t="s">
        <v>163</v>
      </c>
      <c r="E11" s="9" t="s">
        <v>59</v>
      </c>
      <c r="F11" s="45" t="s">
        <v>164</v>
      </c>
      <c r="G11" s="10" t="s">
        <v>96</v>
      </c>
      <c r="H11" s="30">
        <v>1</v>
      </c>
      <c r="I11" s="8" t="s">
        <v>322</v>
      </c>
      <c r="J11" s="10"/>
      <c r="K11" s="30"/>
      <c r="L11" s="34"/>
      <c r="M11" s="10"/>
      <c r="N11" s="30"/>
      <c r="O11" s="34"/>
    </row>
    <row r="12" spans="1:15" s="37" customFormat="1" ht="75.599999999999994" customHeight="1" x14ac:dyDescent="0.25">
      <c r="A12" s="69" t="s">
        <v>285</v>
      </c>
      <c r="B12" s="9" t="s">
        <v>19</v>
      </c>
      <c r="C12" s="9" t="s">
        <v>267</v>
      </c>
      <c r="D12" s="9" t="s">
        <v>152</v>
      </c>
      <c r="E12" s="9" t="s">
        <v>55</v>
      </c>
      <c r="F12" s="45">
        <v>45657</v>
      </c>
      <c r="G12" s="10" t="s">
        <v>99</v>
      </c>
      <c r="H12" s="30">
        <v>0.5</v>
      </c>
      <c r="I12" s="8" t="s">
        <v>323</v>
      </c>
      <c r="J12" s="10"/>
      <c r="K12" s="30"/>
      <c r="L12" s="34"/>
      <c r="M12" s="10"/>
      <c r="N12" s="30"/>
      <c r="O12" s="34"/>
    </row>
    <row r="13" spans="1:15" s="37" customFormat="1" ht="87" customHeight="1" x14ac:dyDescent="0.25">
      <c r="A13" s="69"/>
      <c r="B13" s="9" t="s">
        <v>24</v>
      </c>
      <c r="C13" s="9" t="s">
        <v>11</v>
      </c>
      <c r="D13" s="9" t="s">
        <v>268</v>
      </c>
      <c r="E13" s="9" t="s">
        <v>165</v>
      </c>
      <c r="F13" s="45" t="s">
        <v>158</v>
      </c>
      <c r="G13" s="10" t="s">
        <v>96</v>
      </c>
      <c r="H13" s="30">
        <v>1</v>
      </c>
      <c r="I13" s="34" t="s">
        <v>324</v>
      </c>
      <c r="J13" s="10"/>
      <c r="K13" s="30"/>
      <c r="L13" s="34"/>
      <c r="M13" s="10"/>
      <c r="N13" s="30"/>
      <c r="O13" s="34"/>
    </row>
    <row r="14" spans="1:15" s="37" customFormat="1" ht="90" customHeight="1" x14ac:dyDescent="0.25">
      <c r="A14" s="69"/>
      <c r="B14" s="9" t="s">
        <v>28</v>
      </c>
      <c r="C14" s="9" t="s">
        <v>12</v>
      </c>
      <c r="D14" s="9" t="s">
        <v>13</v>
      </c>
      <c r="E14" s="9" t="s">
        <v>137</v>
      </c>
      <c r="F14" s="45">
        <v>45442</v>
      </c>
      <c r="G14" s="10" t="s">
        <v>99</v>
      </c>
      <c r="H14" s="30">
        <v>0.5</v>
      </c>
      <c r="I14" s="34" t="s">
        <v>325</v>
      </c>
      <c r="J14" s="10"/>
      <c r="K14" s="30"/>
      <c r="L14" s="34"/>
      <c r="M14" s="10"/>
      <c r="N14" s="30"/>
      <c r="O14" s="34"/>
    </row>
    <row r="15" spans="1:15" s="37" customFormat="1" ht="160.5" customHeight="1" x14ac:dyDescent="0.25">
      <c r="A15" s="69" t="s">
        <v>286</v>
      </c>
      <c r="B15" s="9" t="s">
        <v>20</v>
      </c>
      <c r="C15" s="9" t="s">
        <v>167</v>
      </c>
      <c r="D15" s="9" t="s">
        <v>168</v>
      </c>
      <c r="E15" s="9" t="s">
        <v>55</v>
      </c>
      <c r="F15" s="45">
        <v>45623</v>
      </c>
      <c r="G15" s="10" t="s">
        <v>96</v>
      </c>
      <c r="H15" s="30">
        <v>1</v>
      </c>
      <c r="I15" s="8" t="s">
        <v>330</v>
      </c>
      <c r="J15" s="10"/>
      <c r="K15" s="30"/>
      <c r="L15" s="34"/>
      <c r="M15" s="10"/>
      <c r="N15" s="30"/>
      <c r="O15" s="34"/>
    </row>
    <row r="16" spans="1:15" s="37" customFormat="1" ht="76.150000000000006" customHeight="1" x14ac:dyDescent="0.25">
      <c r="A16" s="69"/>
      <c r="B16" s="9" t="s">
        <v>23</v>
      </c>
      <c r="C16" s="9" t="s">
        <v>269</v>
      </c>
      <c r="D16" s="9" t="s">
        <v>58</v>
      </c>
      <c r="E16" s="9" t="s">
        <v>166</v>
      </c>
      <c r="F16" s="45">
        <v>45653</v>
      </c>
      <c r="G16" s="10" t="s">
        <v>99</v>
      </c>
      <c r="H16" s="30">
        <v>0.5</v>
      </c>
      <c r="I16" s="8" t="s">
        <v>326</v>
      </c>
      <c r="J16" s="10"/>
      <c r="K16" s="30"/>
      <c r="L16" s="34"/>
      <c r="M16" s="10"/>
      <c r="N16" s="30"/>
      <c r="O16" s="34"/>
    </row>
    <row r="17" spans="1:15" s="37" customFormat="1" ht="190.5" customHeight="1" x14ac:dyDescent="0.25">
      <c r="A17" s="69" t="s">
        <v>287</v>
      </c>
      <c r="B17" s="9" t="s">
        <v>21</v>
      </c>
      <c r="C17" s="9" t="s">
        <v>169</v>
      </c>
      <c r="D17" s="9" t="s">
        <v>270</v>
      </c>
      <c r="E17" s="9" t="s">
        <v>271</v>
      </c>
      <c r="F17" s="45" t="s">
        <v>164</v>
      </c>
      <c r="G17" s="10" t="s">
        <v>96</v>
      </c>
      <c r="H17" s="30">
        <v>0.5</v>
      </c>
      <c r="I17" s="34" t="s">
        <v>327</v>
      </c>
      <c r="J17" s="10"/>
      <c r="K17" s="30"/>
      <c r="L17" s="34"/>
      <c r="M17" s="10"/>
      <c r="N17" s="30"/>
      <c r="O17" s="34"/>
    </row>
    <row r="18" spans="1:15" s="37" customFormat="1" ht="72.599999999999994" customHeight="1" x14ac:dyDescent="0.25">
      <c r="A18" s="69"/>
      <c r="B18" s="9" t="s">
        <v>22</v>
      </c>
      <c r="C18" s="9" t="s">
        <v>153</v>
      </c>
      <c r="D18" s="9" t="s">
        <v>272</v>
      </c>
      <c r="E18" s="9" t="s">
        <v>54</v>
      </c>
      <c r="F18" s="45">
        <v>45653</v>
      </c>
      <c r="G18" s="10" t="s">
        <v>96</v>
      </c>
      <c r="H18" s="30">
        <v>1</v>
      </c>
      <c r="I18" s="34" t="s">
        <v>328</v>
      </c>
      <c r="J18" s="10"/>
      <c r="K18" s="30"/>
      <c r="L18" s="34"/>
      <c r="M18" s="10"/>
      <c r="N18" s="30"/>
      <c r="O18" s="34"/>
    </row>
    <row r="19" spans="1:15" s="37" customFormat="1" ht="79.5" customHeight="1" x14ac:dyDescent="0.25">
      <c r="A19" s="69"/>
      <c r="B19" s="9" t="s">
        <v>32</v>
      </c>
      <c r="C19" s="9" t="s">
        <v>154</v>
      </c>
      <c r="D19" s="9" t="s">
        <v>272</v>
      </c>
      <c r="E19" s="9" t="s">
        <v>56</v>
      </c>
      <c r="F19" s="45" t="s">
        <v>14</v>
      </c>
      <c r="G19" s="10" t="s">
        <v>96</v>
      </c>
      <c r="H19" s="30">
        <v>1</v>
      </c>
      <c r="I19" s="34" t="s">
        <v>329</v>
      </c>
      <c r="J19" s="10"/>
      <c r="K19" s="30"/>
      <c r="L19" s="34"/>
      <c r="M19" s="10"/>
      <c r="N19" s="30"/>
      <c r="O19" s="34"/>
    </row>
    <row r="21" spans="1:15" ht="30" customHeight="1" x14ac:dyDescent="0.25">
      <c r="A21" s="7" t="s">
        <v>106</v>
      </c>
      <c r="B21" s="74" t="str">
        <f>A8</f>
        <v>COMPONENTE 5: Transparencia y acceso de la información</v>
      </c>
      <c r="C21" s="74"/>
      <c r="D21" s="74"/>
    </row>
    <row r="22" spans="1:15" ht="30" customHeight="1" x14ac:dyDescent="0.25">
      <c r="A22" s="3" t="s">
        <v>107</v>
      </c>
      <c r="B22" s="72">
        <f>AVERAGE(H10:H19)</f>
        <v>0.8</v>
      </c>
      <c r="C22" s="75"/>
      <c r="D22" s="76"/>
    </row>
    <row r="23" spans="1:15" ht="30" customHeight="1" x14ac:dyDescent="0.25">
      <c r="A23" s="3" t="s">
        <v>108</v>
      </c>
      <c r="B23" s="72" t="e">
        <f>AVERAGE(K10:K19)</f>
        <v>#DIV/0!</v>
      </c>
      <c r="C23" s="73"/>
      <c r="D23" s="73"/>
    </row>
    <row r="24" spans="1:15" ht="30" customHeight="1" x14ac:dyDescent="0.25">
      <c r="A24" s="3" t="s">
        <v>109</v>
      </c>
      <c r="B24" s="72" t="e">
        <f>AVERAGE(N10:N19)</f>
        <v>#DIV/0!</v>
      </c>
      <c r="C24" s="73"/>
      <c r="D24" s="73"/>
    </row>
    <row r="25" spans="1:15" ht="49.9" customHeight="1" x14ac:dyDescent="0.25">
      <c r="A25" s="29" t="s">
        <v>144</v>
      </c>
      <c r="B25" s="72" t="e">
        <f>AVERAGE(B22:D24)</f>
        <v>#DIV/0!</v>
      </c>
      <c r="C25" s="73"/>
      <c r="D25" s="73"/>
    </row>
    <row r="26" spans="1:15" x14ac:dyDescent="0.2">
      <c r="A26" s="1"/>
      <c r="B26" s="1"/>
      <c r="C26" s="1"/>
      <c r="D26" s="1"/>
    </row>
  </sheetData>
  <mergeCells count="22">
    <mergeCell ref="B25:D25"/>
    <mergeCell ref="A4:B4"/>
    <mergeCell ref="M6:O8"/>
    <mergeCell ref="B22:D22"/>
    <mergeCell ref="B23:D23"/>
    <mergeCell ref="B24:D24"/>
    <mergeCell ref="B21:D21"/>
    <mergeCell ref="G6:I8"/>
    <mergeCell ref="B9:C9"/>
    <mergeCell ref="A2:B2"/>
    <mergeCell ref="C2:K2"/>
    <mergeCell ref="A15:A16"/>
    <mergeCell ref="A17:A19"/>
    <mergeCell ref="J6:L8"/>
    <mergeCell ref="A12:A14"/>
    <mergeCell ref="A5:O5"/>
    <mergeCell ref="A8:F8"/>
    <mergeCell ref="A6:F6"/>
    <mergeCell ref="A7:F7"/>
    <mergeCell ref="L2:O4"/>
    <mergeCell ref="A3:B3"/>
    <mergeCell ref="C3:K4"/>
  </mergeCells>
  <conditionalFormatting sqref="H10:H19">
    <cfRule type="cellIs" dxfId="17" priority="7" operator="equal">
      <formula>100%</formula>
    </cfRule>
    <cfRule type="cellIs" dxfId="16" priority="8" operator="equal">
      <formula>50%</formula>
    </cfRule>
  </conditionalFormatting>
  <conditionalFormatting sqref="K10:K19">
    <cfRule type="cellIs" dxfId="15" priority="4" operator="equal">
      <formula>100%</formula>
    </cfRule>
    <cfRule type="cellIs" dxfId="14" priority="5" operator="equal">
      <formula>50%</formula>
    </cfRule>
  </conditionalFormatting>
  <conditionalFormatting sqref="N10:N19">
    <cfRule type="cellIs" dxfId="13" priority="1" operator="equal">
      <formula>100%</formula>
    </cfRule>
    <cfRule type="cellIs" dxfId="12" priority="2" operator="equal">
      <formula>50%</formula>
    </cfRule>
  </conditionalFormatting>
  <pageMargins left="0.7" right="0.7" top="0.75" bottom="0.75" header="0.3" footer="0.3"/>
  <pageSetup orientation="portrait" r:id="rId1"/>
  <drawing r:id="rId2"/>
  <extLst>
    <ext xmlns:x14="http://schemas.microsoft.com/office/spreadsheetml/2009/9/main" uri="{78C0D931-6437-407d-A8EE-F0AAD7539E65}">
      <x14:conditionalFormattings>
        <x14:conditionalFormatting xmlns:xm="http://schemas.microsoft.com/office/excel/2006/main">
          <x14:cfRule type="containsText" priority="9" operator="containsText" id="{43D9F58C-AD1D-4C09-8598-A5542FFC3D1C}">
            <xm:f>NOT(ISERROR(SEARCH(0%,H10)))</xm:f>
            <xm:f>0%</xm:f>
            <x14:dxf>
              <fill>
                <patternFill>
                  <bgColor rgb="FFFF0000"/>
                </patternFill>
              </fill>
            </x14:dxf>
          </x14:cfRule>
          <xm:sqref>H10:H19</xm:sqref>
        </x14:conditionalFormatting>
        <x14:conditionalFormatting xmlns:xm="http://schemas.microsoft.com/office/excel/2006/main">
          <x14:cfRule type="containsText" priority="6" operator="containsText" id="{C4FFD4B7-5C3D-4048-97AC-6C87BA486BDF}">
            <xm:f>NOT(ISERROR(SEARCH(0%,K10)))</xm:f>
            <xm:f>0%</xm:f>
            <x14:dxf>
              <fill>
                <patternFill>
                  <bgColor rgb="FFFF0000"/>
                </patternFill>
              </fill>
            </x14:dxf>
          </x14:cfRule>
          <xm:sqref>K10:K19</xm:sqref>
        </x14:conditionalFormatting>
        <x14:conditionalFormatting xmlns:xm="http://schemas.microsoft.com/office/excel/2006/main">
          <x14:cfRule type="containsText" priority="3" operator="containsText" id="{AC8412F8-8F0B-42AD-9569-429BD7678E4E}">
            <xm:f>NOT(ISERROR(SEARCH(0%,N10)))</xm:f>
            <xm:f>0%</xm:f>
            <x14:dxf>
              <fill>
                <patternFill>
                  <bgColor rgb="FFFF0000"/>
                </patternFill>
              </fill>
            </x14:dxf>
          </x14:cfRule>
          <xm:sqref>N10:N19</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700-000000000000}">
          <x14:formula1>
            <xm:f>'Pág. preliminar'!$B$5:$B$8</xm:f>
          </x14:formula1>
          <xm:sqref>G10:G19 J10:J19 M10:M19</xm:sqref>
        </x14:dataValidation>
        <x14:dataValidation type="list" allowBlank="1" showInputMessage="1" showErrorMessage="1" xr:uid="{00000000-0002-0000-0700-000001000000}">
          <x14:formula1>
            <xm:f>'Pág. preliminar'!$C$5:$C$8</xm:f>
          </x14:formula1>
          <xm:sqref>H10:H19 K10:K19 N10:N19</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2:O21"/>
  <sheetViews>
    <sheetView showGridLines="0" topLeftCell="A5" zoomScale="70" zoomScaleNormal="70" workbookViewId="0">
      <selection activeCell="I11" sqref="I11"/>
    </sheetView>
  </sheetViews>
  <sheetFormatPr baseColWidth="10" defaultColWidth="11.5703125" defaultRowHeight="14.25" x14ac:dyDescent="0.25"/>
  <cols>
    <col min="1" max="1" width="35.7109375" style="16" customWidth="1"/>
    <col min="2" max="2" width="6.7109375" style="16" customWidth="1"/>
    <col min="3" max="6" width="50.7109375" style="16" customWidth="1"/>
    <col min="7" max="8" width="15.7109375" style="16" customWidth="1"/>
    <col min="9" max="9" width="40.7109375" style="16" customWidth="1"/>
    <col min="10" max="11" width="15.7109375" style="16" customWidth="1"/>
    <col min="12" max="12" width="40.7109375" style="16" customWidth="1"/>
    <col min="13" max="14" width="15.7109375" style="16" customWidth="1"/>
    <col min="15" max="15" width="40.7109375" style="16" customWidth="1"/>
    <col min="16" max="16384" width="11.5703125" style="16"/>
  </cols>
  <sheetData>
    <row r="2" spans="1:15" ht="34.9" customHeight="1" x14ac:dyDescent="0.25">
      <c r="A2" s="62" t="s">
        <v>69</v>
      </c>
      <c r="B2" s="62"/>
      <c r="C2" s="63" t="s">
        <v>67</v>
      </c>
      <c r="D2" s="63"/>
      <c r="E2" s="63"/>
      <c r="F2" s="63"/>
      <c r="G2" s="63"/>
      <c r="H2" s="63"/>
      <c r="I2" s="63"/>
      <c r="J2" s="63"/>
      <c r="K2" s="63"/>
      <c r="L2" s="84"/>
      <c r="M2" s="84"/>
      <c r="N2" s="84"/>
      <c r="O2" s="84"/>
    </row>
    <row r="3" spans="1:15" ht="34.9" customHeight="1" x14ac:dyDescent="0.25">
      <c r="A3" s="77" t="s">
        <v>70</v>
      </c>
      <c r="B3" s="77"/>
      <c r="C3" s="63" t="s">
        <v>68</v>
      </c>
      <c r="D3" s="66"/>
      <c r="E3" s="66"/>
      <c r="F3" s="66"/>
      <c r="G3" s="66"/>
      <c r="H3" s="66"/>
      <c r="I3" s="66"/>
      <c r="J3" s="66"/>
      <c r="K3" s="66"/>
      <c r="L3" s="84"/>
      <c r="M3" s="84"/>
      <c r="N3" s="84"/>
      <c r="O3" s="84"/>
    </row>
    <row r="4" spans="1:15" ht="34.9" customHeight="1" x14ac:dyDescent="0.25">
      <c r="A4" s="77" t="s">
        <v>71</v>
      </c>
      <c r="B4" s="77"/>
      <c r="C4" s="66"/>
      <c r="D4" s="66"/>
      <c r="E4" s="66"/>
      <c r="F4" s="66"/>
      <c r="G4" s="66"/>
      <c r="H4" s="66"/>
      <c r="I4" s="66"/>
      <c r="J4" s="66"/>
      <c r="K4" s="66"/>
      <c r="L4" s="84"/>
      <c r="M4" s="84"/>
      <c r="N4" s="84"/>
      <c r="O4" s="84"/>
    </row>
    <row r="5" spans="1:15" ht="30" customHeight="1" x14ac:dyDescent="0.25">
      <c r="A5" s="79"/>
      <c r="B5" s="79"/>
      <c r="C5" s="79"/>
      <c r="D5" s="79"/>
      <c r="E5" s="79"/>
      <c r="F5" s="79"/>
      <c r="G5" s="79"/>
      <c r="H5" s="79"/>
      <c r="I5" s="79"/>
      <c r="J5" s="79"/>
      <c r="K5" s="79"/>
      <c r="L5" s="79"/>
      <c r="M5" s="79"/>
      <c r="N5" s="79"/>
      <c r="O5" s="79"/>
    </row>
    <row r="6" spans="1:15" s="39" customFormat="1" ht="30" customHeight="1" x14ac:dyDescent="0.25">
      <c r="A6" s="80" t="s">
        <v>131</v>
      </c>
      <c r="B6" s="80"/>
      <c r="C6" s="80"/>
      <c r="D6" s="80"/>
      <c r="E6" s="80"/>
      <c r="F6" s="80"/>
      <c r="G6" s="64" t="s">
        <v>76</v>
      </c>
      <c r="H6" s="64"/>
      <c r="I6" s="64"/>
      <c r="J6" s="64" t="s">
        <v>77</v>
      </c>
      <c r="K6" s="64"/>
      <c r="L6" s="64"/>
      <c r="M6" s="64" t="s">
        <v>78</v>
      </c>
      <c r="N6" s="64"/>
      <c r="O6" s="64"/>
    </row>
    <row r="7" spans="1:15" s="39" customFormat="1" ht="30" customHeight="1" x14ac:dyDescent="0.25">
      <c r="A7" s="80" t="s">
        <v>132</v>
      </c>
      <c r="B7" s="80"/>
      <c r="C7" s="80"/>
      <c r="D7" s="80"/>
      <c r="E7" s="80"/>
      <c r="F7" s="80"/>
      <c r="G7" s="64"/>
      <c r="H7" s="64"/>
      <c r="I7" s="64"/>
      <c r="J7" s="64"/>
      <c r="K7" s="64"/>
      <c r="L7" s="64"/>
      <c r="M7" s="64"/>
      <c r="N7" s="64"/>
      <c r="O7" s="64"/>
    </row>
    <row r="8" spans="1:15" s="39" customFormat="1" ht="30" customHeight="1" x14ac:dyDescent="0.25">
      <c r="A8" s="81" t="s">
        <v>140</v>
      </c>
      <c r="B8" s="81"/>
      <c r="C8" s="81"/>
      <c r="D8" s="81"/>
      <c r="E8" s="81"/>
      <c r="F8" s="81"/>
      <c r="G8" s="64"/>
      <c r="H8" s="64"/>
      <c r="I8" s="64"/>
      <c r="J8" s="64"/>
      <c r="K8" s="64"/>
      <c r="L8" s="64"/>
      <c r="M8" s="64"/>
      <c r="N8" s="64"/>
      <c r="O8" s="64"/>
    </row>
    <row r="9" spans="1:15" s="39" customFormat="1" ht="49.9" customHeight="1" x14ac:dyDescent="0.25">
      <c r="A9" s="7" t="s">
        <v>72</v>
      </c>
      <c r="B9" s="69" t="s">
        <v>0</v>
      </c>
      <c r="C9" s="69"/>
      <c r="D9" s="7" t="s">
        <v>1</v>
      </c>
      <c r="E9" s="7" t="s">
        <v>2</v>
      </c>
      <c r="F9" s="7" t="s">
        <v>3</v>
      </c>
      <c r="G9" s="7" t="s">
        <v>4</v>
      </c>
      <c r="H9" s="7" t="s">
        <v>5</v>
      </c>
      <c r="I9" s="7" t="s">
        <v>6</v>
      </c>
      <c r="J9" s="7" t="s">
        <v>4</v>
      </c>
      <c r="K9" s="7" t="s">
        <v>5</v>
      </c>
      <c r="L9" s="7" t="s">
        <v>6</v>
      </c>
      <c r="M9" s="7" t="s">
        <v>4</v>
      </c>
      <c r="N9" s="7" t="s">
        <v>5</v>
      </c>
      <c r="O9" s="7" t="s">
        <v>6</v>
      </c>
    </row>
    <row r="10" spans="1:15" s="44" customFormat="1" ht="137.25" customHeight="1" x14ac:dyDescent="0.25">
      <c r="A10" s="69" t="s">
        <v>288</v>
      </c>
      <c r="B10" s="9" t="s">
        <v>15</v>
      </c>
      <c r="C10" s="8" t="s">
        <v>273</v>
      </c>
      <c r="D10" s="9" t="s">
        <v>274</v>
      </c>
      <c r="E10" s="9" t="s">
        <v>141</v>
      </c>
      <c r="F10" s="45">
        <v>45412</v>
      </c>
      <c r="G10" s="10" t="s">
        <v>97</v>
      </c>
      <c r="H10" s="30">
        <v>0</v>
      </c>
      <c r="I10" s="35" t="s">
        <v>331</v>
      </c>
      <c r="J10" s="10"/>
      <c r="K10" s="30"/>
      <c r="L10" s="35"/>
      <c r="M10" s="10"/>
      <c r="N10" s="30"/>
      <c r="O10" s="35"/>
    </row>
    <row r="11" spans="1:15" s="44" customFormat="1" ht="137.25" customHeight="1" x14ac:dyDescent="0.25">
      <c r="A11" s="69"/>
      <c r="B11" s="9" t="s">
        <v>16</v>
      </c>
      <c r="C11" s="9" t="s">
        <v>66</v>
      </c>
      <c r="D11" s="9" t="s">
        <v>25</v>
      </c>
      <c r="E11" s="9" t="s">
        <v>142</v>
      </c>
      <c r="F11" s="45" t="s">
        <v>202</v>
      </c>
      <c r="G11" s="10" t="s">
        <v>97</v>
      </c>
      <c r="H11" s="30">
        <v>0</v>
      </c>
      <c r="I11" s="35" t="s">
        <v>332</v>
      </c>
      <c r="J11" s="10"/>
      <c r="K11" s="30"/>
      <c r="L11" s="35"/>
      <c r="M11" s="10"/>
      <c r="N11" s="30"/>
      <c r="O11" s="35"/>
    </row>
    <row r="13" spans="1:15" ht="30" customHeight="1" x14ac:dyDescent="0.25">
      <c r="A13" s="7" t="s">
        <v>106</v>
      </c>
      <c r="B13" s="74" t="str">
        <f>A8</f>
        <v>COMPONENTE 6: Iniciativas Adicionales</v>
      </c>
      <c r="C13" s="74"/>
      <c r="D13" s="74"/>
    </row>
    <row r="14" spans="1:15" ht="30" customHeight="1" x14ac:dyDescent="0.25">
      <c r="A14" s="3" t="s">
        <v>107</v>
      </c>
      <c r="B14" s="72">
        <f>AVERAGE(H10:H11)</f>
        <v>0</v>
      </c>
      <c r="C14" s="75"/>
      <c r="D14" s="76"/>
    </row>
    <row r="15" spans="1:15" ht="30" customHeight="1" x14ac:dyDescent="0.25">
      <c r="A15" s="3" t="s">
        <v>108</v>
      </c>
      <c r="B15" s="72" t="e">
        <f>AVERAGE(K10:K11)</f>
        <v>#DIV/0!</v>
      </c>
      <c r="C15" s="73"/>
      <c r="D15" s="73"/>
    </row>
    <row r="16" spans="1:15" ht="30" customHeight="1" x14ac:dyDescent="0.25">
      <c r="A16" s="3" t="s">
        <v>109</v>
      </c>
      <c r="B16" s="72" t="e">
        <f>AVERAGE(N10:N11)</f>
        <v>#DIV/0!</v>
      </c>
      <c r="C16" s="73"/>
      <c r="D16" s="73"/>
    </row>
    <row r="17" spans="1:4" ht="49.9" customHeight="1" x14ac:dyDescent="0.25">
      <c r="A17" s="29" t="s">
        <v>143</v>
      </c>
      <c r="B17" s="72" t="e">
        <f>AVERAGE(B14:D16)</f>
        <v>#DIV/0!</v>
      </c>
      <c r="C17" s="73"/>
      <c r="D17" s="73"/>
    </row>
    <row r="18" spans="1:4" x14ac:dyDescent="0.2">
      <c r="A18" s="1"/>
      <c r="B18" s="1"/>
      <c r="C18" s="1"/>
      <c r="D18" s="1"/>
    </row>
    <row r="19" spans="1:4" x14ac:dyDescent="0.25">
      <c r="A19" s="21" t="s">
        <v>8</v>
      </c>
      <c r="B19" s="21"/>
      <c r="C19" s="21"/>
      <c r="D19" s="23"/>
    </row>
    <row r="20" spans="1:4" x14ac:dyDescent="0.25">
      <c r="A20" s="21"/>
      <c r="B20" s="21"/>
      <c r="C20" s="21"/>
      <c r="D20" s="23"/>
    </row>
    <row r="21" spans="1:4" x14ac:dyDescent="0.25">
      <c r="A21" s="133" t="s">
        <v>9</v>
      </c>
      <c r="B21" s="133"/>
      <c r="C21" s="133"/>
      <c r="D21" s="23"/>
    </row>
  </sheetData>
  <mergeCells count="21">
    <mergeCell ref="A21:C21"/>
    <mergeCell ref="B13:D13"/>
    <mergeCell ref="B14:D14"/>
    <mergeCell ref="B15:D15"/>
    <mergeCell ref="B16:D16"/>
    <mergeCell ref="B17:D17"/>
    <mergeCell ref="A2:B2"/>
    <mergeCell ref="C2:K2"/>
    <mergeCell ref="L2:O4"/>
    <mergeCell ref="A3:B3"/>
    <mergeCell ref="C3:K4"/>
    <mergeCell ref="A4:B4"/>
    <mergeCell ref="A10:A11"/>
    <mergeCell ref="B9:C9"/>
    <mergeCell ref="A5:O5"/>
    <mergeCell ref="A8:F8"/>
    <mergeCell ref="A6:F6"/>
    <mergeCell ref="A7:F7"/>
    <mergeCell ref="G6:I8"/>
    <mergeCell ref="J6:L8"/>
    <mergeCell ref="M6:O8"/>
  </mergeCells>
  <conditionalFormatting sqref="H10:H11">
    <cfRule type="cellIs" dxfId="8" priority="7" operator="equal">
      <formula>100%</formula>
    </cfRule>
    <cfRule type="cellIs" dxfId="7" priority="8" operator="equal">
      <formula>50%</formula>
    </cfRule>
  </conditionalFormatting>
  <conditionalFormatting sqref="K10:K11">
    <cfRule type="cellIs" dxfId="6" priority="4" operator="equal">
      <formula>100%</formula>
    </cfRule>
    <cfRule type="cellIs" dxfId="5" priority="5" operator="equal">
      <formula>50%</formula>
    </cfRule>
  </conditionalFormatting>
  <conditionalFormatting sqref="N10:N11">
    <cfRule type="cellIs" dxfId="4" priority="1" operator="equal">
      <formula>100%</formula>
    </cfRule>
    <cfRule type="cellIs" dxfId="3" priority="2" operator="equal">
      <formula>50%</formula>
    </cfRule>
  </conditionalFormatting>
  <pageMargins left="0.70866141732283472" right="0.70866141732283472" top="0.74803149606299213" bottom="0.74803149606299213" header="0.31496062992125984" footer="0.31496062992125984"/>
  <pageSetup scale="34" orientation="landscape" verticalDpi="0" r:id="rId1"/>
  <drawing r:id="rId2"/>
  <extLst>
    <ext xmlns:x14="http://schemas.microsoft.com/office/spreadsheetml/2009/9/main" uri="{78C0D931-6437-407d-A8EE-F0AAD7539E65}">
      <x14:conditionalFormattings>
        <x14:conditionalFormatting xmlns:xm="http://schemas.microsoft.com/office/excel/2006/main">
          <x14:cfRule type="containsText" priority="9" operator="containsText" id="{A59D2322-F680-4430-ABD5-626BD629408E}">
            <xm:f>NOT(ISERROR(SEARCH(0%,H10)))</xm:f>
            <xm:f>0%</xm:f>
            <x14:dxf>
              <fill>
                <patternFill>
                  <bgColor rgb="FFFF0000"/>
                </patternFill>
              </fill>
            </x14:dxf>
          </x14:cfRule>
          <xm:sqref>H10:H11</xm:sqref>
        </x14:conditionalFormatting>
        <x14:conditionalFormatting xmlns:xm="http://schemas.microsoft.com/office/excel/2006/main">
          <x14:cfRule type="containsText" priority="6" operator="containsText" id="{36E04C6A-9A4B-4CA9-B770-60C9F67CC24A}">
            <xm:f>NOT(ISERROR(SEARCH(0%,K10)))</xm:f>
            <xm:f>0%</xm:f>
            <x14:dxf>
              <fill>
                <patternFill>
                  <bgColor rgb="FFFF0000"/>
                </patternFill>
              </fill>
            </x14:dxf>
          </x14:cfRule>
          <xm:sqref>K10:K11</xm:sqref>
        </x14:conditionalFormatting>
        <x14:conditionalFormatting xmlns:xm="http://schemas.microsoft.com/office/excel/2006/main">
          <x14:cfRule type="containsText" priority="3" operator="containsText" id="{666C64E7-1795-4678-9FDD-1CAD7B0FCC57}">
            <xm:f>NOT(ISERROR(SEARCH(0%,N10)))</xm:f>
            <xm:f>0%</xm:f>
            <x14:dxf>
              <fill>
                <patternFill>
                  <bgColor rgb="FFFF0000"/>
                </patternFill>
              </fill>
            </x14:dxf>
          </x14:cfRule>
          <xm:sqref>N10:N11</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800-000000000000}">
          <x14:formula1>
            <xm:f>'Pág. preliminar'!$B$5:$B$8</xm:f>
          </x14:formula1>
          <xm:sqref>G10:G11 J10:J11 M10:M11</xm:sqref>
        </x14:dataValidation>
        <x14:dataValidation type="list" allowBlank="1" showInputMessage="1" showErrorMessage="1" xr:uid="{00000000-0002-0000-0800-000001000000}">
          <x14:formula1>
            <xm:f>'Pág. preliminar'!$C$5:$C$8</xm:f>
          </x14:formula1>
          <xm:sqref>H10:H11 K10:K11 N10:N11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C42A53-8667-4BB5-9C9B-5222ED9FF37E}">
  <dimension ref="B2:J14"/>
  <sheetViews>
    <sheetView workbookViewId="0">
      <selection activeCell="G19" sqref="G19"/>
    </sheetView>
  </sheetViews>
  <sheetFormatPr baseColWidth="10" defaultColWidth="11.5703125" defaultRowHeight="15" x14ac:dyDescent="0.25"/>
  <cols>
    <col min="1" max="1" width="11.5703125" style="2"/>
    <col min="2" max="2" width="18.140625" style="2" customWidth="1"/>
    <col min="3" max="4" width="11.5703125" style="2"/>
    <col min="5" max="5" width="24.7109375" style="2" customWidth="1"/>
    <col min="6" max="6" width="11.5703125" style="2"/>
    <col min="7" max="7" width="28" style="2" customWidth="1"/>
    <col min="8" max="16384" width="11.5703125" style="2"/>
  </cols>
  <sheetData>
    <row r="2" spans="2:10" x14ac:dyDescent="0.25">
      <c r="B2" s="52" t="s">
        <v>240</v>
      </c>
      <c r="C2" s="52" t="s">
        <v>241</v>
      </c>
      <c r="E2" s="52" t="s">
        <v>242</v>
      </c>
      <c r="G2" s="52" t="s">
        <v>243</v>
      </c>
    </row>
    <row r="3" spans="2:10" x14ac:dyDescent="0.25">
      <c r="B3" s="52"/>
      <c r="C3" s="52"/>
    </row>
    <row r="4" spans="2:10" x14ac:dyDescent="0.25">
      <c r="B4" s="2" t="s">
        <v>244</v>
      </c>
      <c r="C4" s="2" t="s">
        <v>237</v>
      </c>
      <c r="E4" s="2">
        <v>1</v>
      </c>
      <c r="G4" s="2">
        <v>5</v>
      </c>
      <c r="I4" s="2">
        <v>5</v>
      </c>
      <c r="J4" s="2" t="s">
        <v>245</v>
      </c>
    </row>
    <row r="5" spans="2:10" x14ac:dyDescent="0.25">
      <c r="B5" s="2" t="s">
        <v>236</v>
      </c>
      <c r="C5" s="2" t="s">
        <v>235</v>
      </c>
      <c r="E5" s="2">
        <v>2</v>
      </c>
      <c r="G5" s="2">
        <v>10</v>
      </c>
      <c r="I5" s="2">
        <v>10</v>
      </c>
      <c r="J5" s="2" t="s">
        <v>245</v>
      </c>
    </row>
    <row r="6" spans="2:10" x14ac:dyDescent="0.25">
      <c r="B6" s="2" t="s">
        <v>238</v>
      </c>
      <c r="C6" s="2" t="s">
        <v>239</v>
      </c>
      <c r="E6" s="2">
        <v>3</v>
      </c>
      <c r="G6" s="2">
        <v>20</v>
      </c>
      <c r="I6" s="2">
        <v>15</v>
      </c>
      <c r="J6" s="2" t="s">
        <v>246</v>
      </c>
    </row>
    <row r="7" spans="2:10" x14ac:dyDescent="0.25">
      <c r="B7" s="2" t="s">
        <v>234</v>
      </c>
      <c r="E7" s="2">
        <v>4</v>
      </c>
      <c r="I7" s="2">
        <v>20</v>
      </c>
      <c r="J7" s="2" t="s">
        <v>246</v>
      </c>
    </row>
    <row r="8" spans="2:10" x14ac:dyDescent="0.25">
      <c r="B8" s="2" t="s">
        <v>247</v>
      </c>
      <c r="E8" s="2">
        <v>5</v>
      </c>
      <c r="I8" s="2">
        <v>25</v>
      </c>
      <c r="J8" s="2" t="s">
        <v>246</v>
      </c>
    </row>
    <row r="9" spans="2:10" x14ac:dyDescent="0.25">
      <c r="I9" s="2">
        <v>30</v>
      </c>
      <c r="J9" s="2" t="s">
        <v>248</v>
      </c>
    </row>
    <row r="10" spans="2:10" x14ac:dyDescent="0.25">
      <c r="I10" s="2">
        <v>40</v>
      </c>
      <c r="J10" s="2" t="s">
        <v>248</v>
      </c>
    </row>
    <row r="11" spans="2:10" x14ac:dyDescent="0.25">
      <c r="I11" s="2">
        <v>50</v>
      </c>
      <c r="J11" s="2" t="s">
        <v>248</v>
      </c>
    </row>
    <row r="12" spans="2:10" x14ac:dyDescent="0.25">
      <c r="I12" s="2">
        <v>60</v>
      </c>
      <c r="J12" s="2" t="s">
        <v>249</v>
      </c>
    </row>
    <row r="13" spans="2:10" x14ac:dyDescent="0.25">
      <c r="I13" s="2">
        <v>80</v>
      </c>
      <c r="J13" s="2" t="s">
        <v>249</v>
      </c>
    </row>
    <row r="14" spans="2:10" x14ac:dyDescent="0.25">
      <c r="I14" s="2">
        <v>100</v>
      </c>
      <c r="J14" s="2" t="s">
        <v>249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Pág. preliminar</vt:lpstr>
      <vt:lpstr>MATRIZ DE RESUMEN</vt:lpstr>
      <vt:lpstr>COMP1_MAPRIESGO</vt:lpstr>
      <vt:lpstr>COMP2_RACTRAM</vt:lpstr>
      <vt:lpstr>COMP2_RACTRAM_1</vt:lpstr>
      <vt:lpstr>COMP3_RENDCUEN</vt:lpstr>
      <vt:lpstr>COMP4_ATENCIUD</vt:lpstr>
      <vt:lpstr>COMP5_TRANSINFOR</vt:lpstr>
      <vt:lpstr>COMP6_INICADIC</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Auxiliar Almacen</cp:lastModifiedBy>
  <cp:lastPrinted>2022-05-25T20:08:58Z</cp:lastPrinted>
  <dcterms:created xsi:type="dcterms:W3CDTF">2017-01-25T20:40:09Z</dcterms:created>
  <dcterms:modified xsi:type="dcterms:W3CDTF">2024-07-08T15:38:04Z</dcterms:modified>
</cp:coreProperties>
</file>